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<sst xmlns="http://schemas.openxmlformats.org/spreadsheetml/2006/main" count="111" uniqueCount="54">
  <si>
    <t>Mean</t>
  </si>
  <si>
    <t>VaR</t>
  </si>
  <si>
    <t>CVaR</t>
  </si>
  <si>
    <t>Global Cost</t>
  </si>
  <si>
    <t xml:space="preserve">Primary Cost </t>
  </si>
  <si>
    <t>Backup Cost</t>
  </si>
  <si>
    <t>Link Load</t>
  </si>
  <si>
    <t>Primary Load</t>
  </si>
  <si>
    <t>Backup Load</t>
  </si>
  <si>
    <t>NR</t>
  </si>
  <si>
    <t>DP</t>
  </si>
  <si>
    <t>DL</t>
  </si>
  <si>
    <t>SP</t>
  </si>
  <si>
    <t>SL</t>
  </si>
  <si>
    <t>RP 10%</t>
  </si>
  <si>
    <t>RP 20%</t>
  </si>
  <si>
    <t>RP 30%</t>
  </si>
  <si>
    <t>RP 40%</t>
  </si>
  <si>
    <t>RP 50%</t>
  </si>
  <si>
    <t>RP 60%</t>
  </si>
  <si>
    <t>RP 80%</t>
  </si>
  <si>
    <t>RP 100%</t>
  </si>
  <si>
    <t>RP 200%</t>
  </si>
  <si>
    <t>RP Inf</t>
  </si>
  <si>
    <t>RL 10%</t>
  </si>
  <si>
    <t>RL 20%</t>
  </si>
  <si>
    <t>RL 30%</t>
  </si>
  <si>
    <t>RL 40%</t>
  </si>
  <si>
    <t>RL 50%</t>
  </si>
  <si>
    <t>RL 60%</t>
  </si>
  <si>
    <t>RL 80%</t>
  </si>
  <si>
    <t>RL 100%</t>
  </si>
  <si>
    <t>RL 200%</t>
  </si>
  <si>
    <t>RL Inf</t>
  </si>
  <si>
    <t>Rec. opt.</t>
  </si>
  <si>
    <t>Energy</t>
  </si>
  <si>
    <t>B</t>
  </si>
  <si>
    <t>R [RE]</t>
  </si>
  <si>
    <t>D [RE]</t>
  </si>
  <si>
    <t>R+B [RE]</t>
  </si>
  <si>
    <t>R [VaR]</t>
  </si>
  <si>
    <t>D [VaR]</t>
  </si>
  <si>
    <t>R+B [VaR]</t>
  </si>
  <si>
    <t>Comment</t>
  </si>
  <si>
    <t>coeff. risk</t>
  </si>
  <si>
    <t>coeff. en.</t>
  </si>
  <si>
    <t xml:space="preserve">Optymalizacja po cyklach / Downtime (AV) </t>
  </si>
  <si>
    <t>Optymalizacja po cyklach / Liczba awarii (Co)</t>
  </si>
  <si>
    <t>RA</t>
  </si>
  <si>
    <t>RM</t>
  </si>
  <si>
    <t>CB</t>
  </si>
  <si>
    <t>TBC</t>
  </si>
  <si>
    <t>PM</t>
  </si>
  <si>
    <t>outperforms protections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</si>
</sst>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41" sqref="D41"/>
    </sheetView>
  </sheetViews>
  <sheetFormatPr defaultColWidth="9.140625" defaultRowHeight="15"/>
  <sheetData>
    <row r="1" ht="15">
      <c r="D1" s="2" t="s">
        <v>46</v>
      </c>
    </row>
    <row r="3" spans="2:10" ht="1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5">
      <c r="A4" s="2" t="s">
        <v>9</v>
      </c>
      <c r="B4">
        <v>1325239.58365797</v>
      </c>
      <c r="C4">
        <v>1381409.51217793</v>
      </c>
      <c r="D4">
        <v>1395058.00843318</v>
      </c>
      <c r="E4">
        <v>466.111699070217</v>
      </c>
      <c r="F4">
        <v>466.111699070217</v>
      </c>
      <c r="G4">
        <v>0</v>
      </c>
      <c r="H4">
        <v>27149.8984658342</v>
      </c>
      <c r="I4">
        <v>27149.8984658342</v>
      </c>
      <c r="J4">
        <v>0</v>
      </c>
    </row>
    <row r="5" spans="1:12" ht="15">
      <c r="A5" s="2" t="s">
        <v>10</v>
      </c>
      <c r="B5">
        <v>3851.33566055392</v>
      </c>
      <c r="C5">
        <v>4415.19264157916</v>
      </c>
      <c r="D5">
        <v>4536.19221794334</v>
      </c>
      <c r="E5">
        <v>619.475025109818</v>
      </c>
      <c r="F5">
        <v>618.326392521185</v>
      </c>
      <c r="G5">
        <v>1.14863258863227</v>
      </c>
      <c r="H5">
        <v>22285.5049148864</v>
      </c>
      <c r="I5">
        <v>22236.8151664876</v>
      </c>
      <c r="J5">
        <v>48.6897483988137</v>
      </c>
      <c r="K5" s="1"/>
      <c r="L5" s="1"/>
    </row>
    <row r="6" spans="1:12" ht="15">
      <c r="A6" s="2" t="s">
        <v>11</v>
      </c>
      <c r="B6">
        <v>2834.73050805517</v>
      </c>
      <c r="C6">
        <v>3528.46036807799</v>
      </c>
      <c r="D6">
        <v>3745.49143688607</v>
      </c>
      <c r="E6">
        <v>622.443407718009</v>
      </c>
      <c r="F6">
        <v>621.214043519886</v>
      </c>
      <c r="G6">
        <v>1.229364198123</v>
      </c>
      <c r="H6">
        <v>23161.7265170279</v>
      </c>
      <c r="I6">
        <v>23098.6587651964</v>
      </c>
      <c r="J6">
        <v>63.0677518315159</v>
      </c>
      <c r="K6" s="1"/>
      <c r="L6" s="1"/>
    </row>
    <row r="7" spans="1:12" ht="15">
      <c r="A7" s="2" t="s">
        <v>12</v>
      </c>
      <c r="B7">
        <v>5163.11491354045</v>
      </c>
      <c r="C7">
        <v>5873.18991556195</v>
      </c>
      <c r="D7">
        <v>6092.30014995263</v>
      </c>
      <c r="E7">
        <v>590.189718670087</v>
      </c>
      <c r="F7">
        <v>588.944493081978</v>
      </c>
      <c r="G7">
        <v>1.24522558810898</v>
      </c>
      <c r="H7">
        <v>23666.1699509762</v>
      </c>
      <c r="I7">
        <v>23607.4292485481</v>
      </c>
      <c r="J7">
        <v>58.7407024280432</v>
      </c>
      <c r="K7" s="1"/>
      <c r="L7" s="1"/>
    </row>
    <row r="8" spans="1:12" ht="15">
      <c r="A8" s="2" t="s">
        <v>13</v>
      </c>
      <c r="B8">
        <v>3380.90671768187</v>
      </c>
      <c r="C8">
        <v>4099.81233620485</v>
      </c>
      <c r="D8">
        <v>4306.41096854204</v>
      </c>
      <c r="E8">
        <v>653.10986378212</v>
      </c>
      <c r="F8">
        <v>651.974164245543</v>
      </c>
      <c r="G8">
        <v>1.13569953657795</v>
      </c>
      <c r="H8">
        <v>22182.1658963954</v>
      </c>
      <c r="I8">
        <v>22127.2655077292</v>
      </c>
      <c r="J8">
        <v>54.9003886662362</v>
      </c>
      <c r="K8" s="1"/>
      <c r="L8" s="1"/>
    </row>
    <row r="9" spans="1:10" ht="15">
      <c r="A9" s="2" t="s">
        <v>14</v>
      </c>
      <c r="B9">
        <v>142893.859653011</v>
      </c>
      <c r="C9">
        <v>149451.708473452</v>
      </c>
      <c r="D9">
        <v>151792.547723145</v>
      </c>
      <c r="E9">
        <v>466.769281688846</v>
      </c>
      <c r="F9">
        <v>465.653201783007</v>
      </c>
      <c r="G9">
        <v>1.11607990583919</v>
      </c>
      <c r="H9">
        <v>27198.9330300767</v>
      </c>
      <c r="I9">
        <v>27149.8984658342</v>
      </c>
      <c r="J9">
        <v>49.0345642425049</v>
      </c>
    </row>
    <row r="10" spans="1:10" ht="15">
      <c r="A10" s="2" t="s">
        <v>15</v>
      </c>
      <c r="B10">
        <v>99056.483261814</v>
      </c>
      <c r="C10">
        <v>103954.274341367</v>
      </c>
      <c r="D10">
        <v>105662.675231592</v>
      </c>
      <c r="E10">
        <v>466.751136470477</v>
      </c>
      <c r="F10">
        <v>465.607874934447</v>
      </c>
      <c r="G10">
        <v>1.14326153602993</v>
      </c>
      <c r="H10">
        <v>27201.2573703758</v>
      </c>
      <c r="I10">
        <v>27149.8984658342</v>
      </c>
      <c r="J10">
        <v>51.3589045415957</v>
      </c>
    </row>
    <row r="11" spans="1:10" ht="15">
      <c r="A11" s="2" t="s">
        <v>16</v>
      </c>
      <c r="B11">
        <v>69468.0173540917</v>
      </c>
      <c r="C11">
        <v>73085.2513956245</v>
      </c>
      <c r="D11">
        <v>74449.9108759978</v>
      </c>
      <c r="E11">
        <v>466.734358063139</v>
      </c>
      <c r="F11">
        <v>465.57534460424</v>
      </c>
      <c r="G11">
        <v>1.15901345889867</v>
      </c>
      <c r="H11">
        <v>27202.9672960555</v>
      </c>
      <c r="I11">
        <v>27149.8984658342</v>
      </c>
      <c r="J11">
        <v>53.0688302212552</v>
      </c>
    </row>
    <row r="12" spans="1:10" ht="15">
      <c r="A12" s="2" t="s">
        <v>17</v>
      </c>
      <c r="B12">
        <v>48064.1349480997</v>
      </c>
      <c r="C12">
        <v>50825.2049247853</v>
      </c>
      <c r="D12">
        <v>51848.9577567703</v>
      </c>
      <c r="E12">
        <v>466.728348896056</v>
      </c>
      <c r="F12">
        <v>465.55789587045</v>
      </c>
      <c r="G12">
        <v>1.17045302560604</v>
      </c>
      <c r="H12">
        <v>27204.2912188641</v>
      </c>
      <c r="I12">
        <v>27149.8984658342</v>
      </c>
      <c r="J12">
        <v>54.3927530299019</v>
      </c>
    </row>
    <row r="13" spans="1:10" ht="15">
      <c r="A13" s="2" t="s">
        <v>18</v>
      </c>
      <c r="B13">
        <v>32267.3760594106</v>
      </c>
      <c r="C13">
        <v>34279.4156210758</v>
      </c>
      <c r="D13">
        <v>35025.5219201059</v>
      </c>
      <c r="E13">
        <v>466.720150603133</v>
      </c>
      <c r="F13">
        <v>465.544068227513</v>
      </c>
      <c r="G13">
        <v>1.17608237561981</v>
      </c>
      <c r="H13">
        <v>27205.3513124252</v>
      </c>
      <c r="I13">
        <v>27149.8984658342</v>
      </c>
      <c r="J13">
        <v>55.4528465910276</v>
      </c>
    </row>
    <row r="14" spans="1:10" ht="15">
      <c r="A14" s="2" t="s">
        <v>19</v>
      </c>
      <c r="B14">
        <v>19570.284396365</v>
      </c>
      <c r="C14">
        <v>20935.8314727446</v>
      </c>
      <c r="D14">
        <v>21505.0101868046</v>
      </c>
      <c r="E14">
        <v>466.706512511791</v>
      </c>
      <c r="F14">
        <v>465.528829906828</v>
      </c>
      <c r="G14">
        <v>1.17768260496361</v>
      </c>
      <c r="H14">
        <v>27206.2721817068</v>
      </c>
      <c r="I14">
        <v>27149.8984658342</v>
      </c>
      <c r="J14">
        <v>56.3737158725932</v>
      </c>
    </row>
    <row r="15" spans="1:10" ht="15">
      <c r="A15" s="2" t="s">
        <v>20</v>
      </c>
      <c r="B15">
        <v>4184.48436534108</v>
      </c>
      <c r="C15">
        <v>4708.2720176968</v>
      </c>
      <c r="D15">
        <v>4887.90153606244</v>
      </c>
      <c r="E15">
        <v>466.66122276806</v>
      </c>
      <c r="F15">
        <v>465.494212489518</v>
      </c>
      <c r="G15">
        <v>1.16701027854201</v>
      </c>
      <c r="H15">
        <v>27207.5412042367</v>
      </c>
      <c r="I15">
        <v>27149.9179747541</v>
      </c>
      <c r="J15">
        <v>57.623229482572</v>
      </c>
    </row>
    <row r="16" spans="1:10" ht="15">
      <c r="A16" s="2" t="s">
        <v>21</v>
      </c>
      <c r="B16">
        <v>584.35141733254</v>
      </c>
      <c r="C16">
        <v>784.534242261988</v>
      </c>
      <c r="D16">
        <v>857.150728065189</v>
      </c>
      <c r="E16">
        <v>466.61228981029</v>
      </c>
      <c r="F16">
        <v>465.460601049153</v>
      </c>
      <c r="G16">
        <v>1.15168876113632</v>
      </c>
      <c r="H16">
        <v>27208.1071849535</v>
      </c>
      <c r="I16">
        <v>27149.8984658342</v>
      </c>
      <c r="J16">
        <v>58.2087191192821</v>
      </c>
    </row>
    <row r="17" spans="1:10" ht="15">
      <c r="A17" s="2" t="s">
        <v>22</v>
      </c>
      <c r="B17">
        <v>176.17611301533</v>
      </c>
      <c r="C17">
        <v>309.747975283135</v>
      </c>
      <c r="D17">
        <v>353.258409654095</v>
      </c>
      <c r="E17">
        <v>466.560567069028</v>
      </c>
      <c r="F17">
        <v>465.449227634905</v>
      </c>
      <c r="G17">
        <v>1.11133943412296</v>
      </c>
      <c r="H17">
        <v>27209.3338659697</v>
      </c>
      <c r="I17">
        <v>27149.9179747541</v>
      </c>
      <c r="J17">
        <v>59.4158912155165</v>
      </c>
    </row>
    <row r="18" spans="1:10" ht="15">
      <c r="A18" s="2" t="s">
        <v>23</v>
      </c>
      <c r="B18">
        <v>159.369682675564</v>
      </c>
      <c r="C18">
        <v>288.906707457338</v>
      </c>
      <c r="D18">
        <v>333.802380205196</v>
      </c>
      <c r="E18">
        <v>466.533199696492</v>
      </c>
      <c r="F18">
        <v>465.433242408663</v>
      </c>
      <c r="G18">
        <v>1.09995728782893</v>
      </c>
      <c r="H18">
        <v>27209.6512720576</v>
      </c>
      <c r="I18">
        <v>27149.8984658342</v>
      </c>
      <c r="J18">
        <v>59.7528062233707</v>
      </c>
    </row>
    <row r="19" spans="1:10" ht="15">
      <c r="A19" s="2" t="s">
        <v>24</v>
      </c>
      <c r="B19">
        <v>427203.553380843</v>
      </c>
      <c r="C19">
        <v>446404.612878557</v>
      </c>
      <c r="D19">
        <v>451425.694052692</v>
      </c>
      <c r="E19">
        <v>466.860817204343</v>
      </c>
      <c r="F19">
        <v>465.6275599443</v>
      </c>
      <c r="G19">
        <v>1.23325726004276</v>
      </c>
      <c r="H19">
        <v>27206.3656100765</v>
      </c>
      <c r="I19">
        <v>27149.8984658342</v>
      </c>
      <c r="J19">
        <v>56.4671442422856</v>
      </c>
    </row>
    <row r="20" spans="1:10" ht="15">
      <c r="A20" s="2" t="s">
        <v>25</v>
      </c>
      <c r="B20">
        <v>345669.83508349</v>
      </c>
      <c r="C20">
        <v>361056.738063714</v>
      </c>
      <c r="D20">
        <v>365836.035372106</v>
      </c>
      <c r="E20">
        <v>466.861691037521</v>
      </c>
      <c r="F20">
        <v>465.560445806749</v>
      </c>
      <c r="G20">
        <v>1.30124523077154</v>
      </c>
      <c r="H20">
        <v>27211.3125066372</v>
      </c>
      <c r="I20">
        <v>27149.8984658343</v>
      </c>
      <c r="J20">
        <v>61.4140408029869</v>
      </c>
    </row>
    <row r="21" spans="1:10" ht="15">
      <c r="A21" s="2" t="s">
        <v>26</v>
      </c>
      <c r="B21">
        <v>284882.885367815</v>
      </c>
      <c r="C21">
        <v>297782.617242671</v>
      </c>
      <c r="D21">
        <v>301935.262846916</v>
      </c>
      <c r="E21">
        <v>466.832125382768</v>
      </c>
      <c r="F21">
        <v>465.506598025481</v>
      </c>
      <c r="G21">
        <v>1.32552735728634</v>
      </c>
      <c r="H21">
        <v>27214.4213177616</v>
      </c>
      <c r="I21">
        <v>27149.8984658342</v>
      </c>
      <c r="J21">
        <v>64.5228519274048</v>
      </c>
    </row>
    <row r="22" spans="1:10" ht="15">
      <c r="A22" s="2" t="s">
        <v>27</v>
      </c>
      <c r="B22">
        <v>234392.880015545</v>
      </c>
      <c r="C22">
        <v>245167.492695674</v>
      </c>
      <c r="D22">
        <v>248793.432551828</v>
      </c>
      <c r="E22">
        <v>466.794577796986</v>
      </c>
      <c r="F22">
        <v>465.460406945923</v>
      </c>
      <c r="G22">
        <v>1.3341708510637</v>
      </c>
      <c r="H22">
        <v>27216.7934129867</v>
      </c>
      <c r="I22">
        <v>27149.8984658342</v>
      </c>
      <c r="J22">
        <v>66.8949471524587</v>
      </c>
    </row>
    <row r="23" spans="1:10" ht="15">
      <c r="A23" s="2" t="s">
        <v>28</v>
      </c>
      <c r="B23">
        <v>197118.847422927</v>
      </c>
      <c r="C23">
        <v>206278.414700814</v>
      </c>
      <c r="D23">
        <v>209430.181854357</v>
      </c>
      <c r="E23">
        <v>466.769844376927</v>
      </c>
      <c r="F23">
        <v>465.426935000924</v>
      </c>
      <c r="G23">
        <v>1.34290937600338</v>
      </c>
      <c r="H23">
        <v>27218.6528292201</v>
      </c>
      <c r="I23">
        <v>27149.8984658342</v>
      </c>
      <c r="J23">
        <v>68.7543633858673</v>
      </c>
    </row>
    <row r="24" spans="1:10" ht="15">
      <c r="A24" s="2" t="s">
        <v>29</v>
      </c>
      <c r="B24">
        <v>166721.571652804</v>
      </c>
      <c r="C24">
        <v>174332.703747883</v>
      </c>
      <c r="D24">
        <v>177264.922718771</v>
      </c>
      <c r="E24">
        <v>466.761120053928</v>
      </c>
      <c r="F24">
        <v>465.40792798941</v>
      </c>
      <c r="G24">
        <v>1.35319206451806</v>
      </c>
      <c r="H24">
        <v>27220.2114499638</v>
      </c>
      <c r="I24">
        <v>27149.8984658342</v>
      </c>
      <c r="J24">
        <v>70.3129841295696</v>
      </c>
    </row>
    <row r="25" spans="1:10" ht="15">
      <c r="A25" s="2" t="s">
        <v>30</v>
      </c>
      <c r="B25">
        <v>106738.231381595</v>
      </c>
      <c r="C25">
        <v>111676.055930769</v>
      </c>
      <c r="D25">
        <v>113483.513376489</v>
      </c>
      <c r="E25">
        <v>466.741795941227</v>
      </c>
      <c r="F25">
        <v>465.370278960909</v>
      </c>
      <c r="G25">
        <v>1.37151698031823</v>
      </c>
      <c r="H25">
        <v>27223.3822736282</v>
      </c>
      <c r="I25">
        <v>27149.9179747541</v>
      </c>
      <c r="J25">
        <v>73.4642988741354</v>
      </c>
    </row>
    <row r="26" spans="1:10" ht="15">
      <c r="A26" s="2" t="s">
        <v>31</v>
      </c>
      <c r="B26">
        <v>48602.7285126588</v>
      </c>
      <c r="C26">
        <v>51213.6420642687</v>
      </c>
      <c r="D26">
        <v>52246.0922582307</v>
      </c>
      <c r="E26">
        <v>466.715925581917</v>
      </c>
      <c r="F26">
        <v>465.323455435554</v>
      </c>
      <c r="G26">
        <v>1.39247014636367</v>
      </c>
      <c r="H26">
        <v>27226.6772380594</v>
      </c>
      <c r="I26">
        <v>27149.8984658342</v>
      </c>
      <c r="J26">
        <v>76.7787722251219</v>
      </c>
    </row>
    <row r="27" spans="1:10" ht="15">
      <c r="A27" s="2" t="s">
        <v>32</v>
      </c>
      <c r="B27">
        <v>639.791501610567</v>
      </c>
      <c r="C27">
        <v>898.253473340316</v>
      </c>
      <c r="D27">
        <v>978.707321983903</v>
      </c>
      <c r="E27">
        <v>466.665289757042</v>
      </c>
      <c r="F27">
        <v>465.308829088334</v>
      </c>
      <c r="G27">
        <v>1.35646066870828</v>
      </c>
      <c r="H27">
        <v>27227.8401418425</v>
      </c>
      <c r="I27">
        <v>27149.9179747541</v>
      </c>
      <c r="J27">
        <v>77.922167088384</v>
      </c>
    </row>
    <row r="28" spans="1:10" ht="15">
      <c r="A28" s="2" t="s">
        <v>33</v>
      </c>
      <c r="B28">
        <v>159.795131836981</v>
      </c>
      <c r="C28">
        <v>289.721371823842</v>
      </c>
      <c r="D28">
        <v>335.001841744046</v>
      </c>
      <c r="E28">
        <v>466.603673566253</v>
      </c>
      <c r="F28">
        <v>465.30955519212</v>
      </c>
      <c r="G28">
        <v>1.29411837413296</v>
      </c>
      <c r="H28">
        <v>27226.7970871509</v>
      </c>
      <c r="I28">
        <v>27149.8984658343</v>
      </c>
      <c r="J28">
        <v>76.8986213166373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5" sqref="A5:I8"/>
    </sheetView>
  </sheetViews>
  <sheetFormatPr defaultColWidth="9.140625" defaultRowHeight="15"/>
  <cols>
    <col min="1" max="1" width="8.8515625" style="0" customWidth="1"/>
  </cols>
  <sheetData>
    <row r="1" ht="15">
      <c r="D1" s="2" t="s">
        <v>46</v>
      </c>
    </row>
    <row r="3" spans="1:13" ht="1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  <c r="L3" t="s">
        <v>45</v>
      </c>
      <c r="M3" t="s">
        <v>44</v>
      </c>
    </row>
    <row r="4" spans="1:13" ht="15">
      <c r="A4" t="str">
        <f>Arkusz1!A4</f>
        <v>NR</v>
      </c>
      <c r="B4">
        <f>$L$4*Arkusz1!E4</f>
        <v>466.111699070217</v>
      </c>
      <c r="C4">
        <f>B4-B$4</f>
        <v>0</v>
      </c>
      <c r="D4">
        <f>$M$4*Arkusz1!B4</f>
        <v>1325239.58365797</v>
      </c>
      <c r="E4">
        <f>D$4-D4</f>
        <v>0</v>
      </c>
      <c r="F4">
        <f>D4+C4</f>
        <v>1325239.58365797</v>
      </c>
      <c r="G4">
        <f>$M$4*Arkusz1!C4</f>
        <v>1381409.51217793</v>
      </c>
      <c r="H4">
        <f>G$4-G4</f>
        <v>0</v>
      </c>
      <c r="I4">
        <f>G4+C4</f>
        <v>1381409.51217793</v>
      </c>
      <c r="J4" t="s">
        <v>48</v>
      </c>
      <c r="L4">
        <v>1</v>
      </c>
      <c r="M4">
        <v>1</v>
      </c>
    </row>
    <row r="5" spans="1:9" ht="15">
      <c r="A5" t="str">
        <f>Arkusz1!A5</f>
        <v>DP</v>
      </c>
      <c r="B5">
        <f>$L$4*Arkusz1!E5</f>
        <v>619.475025109818</v>
      </c>
      <c r="C5">
        <f aca="true" t="shared" si="0" ref="C5:C28">B5-B$4</f>
        <v>153.36332603960102</v>
      </c>
      <c r="D5">
        <f>$M$4*Arkusz1!B5</f>
        <v>3851.33566055392</v>
      </c>
      <c r="E5">
        <f aca="true" t="shared" si="1" ref="E5:E28">D$4-D5</f>
        <v>1321388.247997416</v>
      </c>
      <c r="F5">
        <f aca="true" t="shared" si="2" ref="F5:F28">D5+C5</f>
        <v>4004.698986593521</v>
      </c>
      <c r="G5">
        <f>$M$4*Arkusz1!C5</f>
        <v>4415.19264157916</v>
      </c>
      <c r="H5">
        <f aca="true" t="shared" si="3" ref="H5:H28">G$4-G5</f>
        <v>1376994.319536351</v>
      </c>
      <c r="I5">
        <f aca="true" t="shared" si="4" ref="I5:I28">G5+C5</f>
        <v>4568.555967618761</v>
      </c>
    </row>
    <row r="6" spans="1:13" ht="15">
      <c r="A6" t="str">
        <f>Arkusz1!A6</f>
        <v>DL</v>
      </c>
      <c r="B6">
        <f>$L$4*Arkusz1!E6</f>
        <v>622.443407718009</v>
      </c>
      <c r="C6">
        <f t="shared" si="0"/>
        <v>156.33170864779197</v>
      </c>
      <c r="D6">
        <f>$M$4*Arkusz1!B6</f>
        <v>2834.73050805517</v>
      </c>
      <c r="E6">
        <f t="shared" si="1"/>
        <v>1322404.8531499149</v>
      </c>
      <c r="F6">
        <f t="shared" si="2"/>
        <v>2991.062216702962</v>
      </c>
      <c r="G6">
        <f>$M$4*Arkusz1!C6</f>
        <v>3528.46036807799</v>
      </c>
      <c r="H6">
        <f t="shared" si="3"/>
        <v>1377881.051809852</v>
      </c>
      <c r="I6">
        <f t="shared" si="4"/>
        <v>3684.792076725782</v>
      </c>
      <c r="J6" t="s">
        <v>49</v>
      </c>
      <c r="K6" t="s">
        <v>50</v>
      </c>
      <c r="L6" t="s">
        <v>51</v>
      </c>
      <c r="M6" t="s">
        <v>52</v>
      </c>
    </row>
    <row r="7" spans="1:9" ht="15">
      <c r="A7" t="str">
        <f>Arkusz1!A7</f>
        <v>SP</v>
      </c>
      <c r="B7">
        <f>$L$4*Arkusz1!E7</f>
        <v>590.189718670087</v>
      </c>
      <c r="C7">
        <f t="shared" si="0"/>
        <v>124.07801959987</v>
      </c>
      <c r="D7">
        <f>$M$4*Arkusz1!B7</f>
        <v>5163.11491354045</v>
      </c>
      <c r="E7">
        <f t="shared" si="1"/>
        <v>1320076.4687444295</v>
      </c>
      <c r="F7">
        <f t="shared" si="2"/>
        <v>5287.192933140321</v>
      </c>
      <c r="G7">
        <f>$M$4*Arkusz1!C7</f>
        <v>5873.18991556195</v>
      </c>
      <c r="H7">
        <f t="shared" si="3"/>
        <v>1375536.322262368</v>
      </c>
      <c r="I7">
        <f t="shared" si="4"/>
        <v>5997.267935161821</v>
      </c>
    </row>
    <row r="8" spans="1:9" ht="15">
      <c r="A8" t="str">
        <f>Arkusz1!A8</f>
        <v>SL</v>
      </c>
      <c r="B8">
        <f>$L$4*Arkusz1!E8</f>
        <v>653.10986378212</v>
      </c>
      <c r="C8">
        <f t="shared" si="0"/>
        <v>186.99816471190297</v>
      </c>
      <c r="D8">
        <f>$M$4*Arkusz1!B8</f>
        <v>3380.90671768187</v>
      </c>
      <c r="E8">
        <f t="shared" si="1"/>
        <v>1321858.6769402882</v>
      </c>
      <c r="F8">
        <f t="shared" si="2"/>
        <v>3567.904882393773</v>
      </c>
      <c r="G8">
        <f>$M$4*Arkusz1!C8</f>
        <v>4099.81233620485</v>
      </c>
      <c r="H8">
        <f t="shared" si="3"/>
        <v>1377309.6998417252</v>
      </c>
      <c r="I8">
        <f t="shared" si="4"/>
        <v>4286.810500916753</v>
      </c>
    </row>
    <row r="9" spans="1:9" ht="15">
      <c r="A9" t="str">
        <f>Arkusz1!A9</f>
        <v>RP 10%</v>
      </c>
      <c r="B9">
        <f>$L$4*Arkusz1!E9</f>
        <v>466.769281688846</v>
      </c>
      <c r="C9">
        <f t="shared" si="0"/>
        <v>0.6575826186289646</v>
      </c>
      <c r="D9">
        <f>$M$4*Arkusz1!B9</f>
        <v>142893.859653011</v>
      </c>
      <c r="E9">
        <f t="shared" si="1"/>
        <v>1182345.724004959</v>
      </c>
      <c r="F9">
        <f t="shared" si="2"/>
        <v>142894.5172356296</v>
      </c>
      <c r="G9">
        <f>$M$4*Arkusz1!C9</f>
        <v>149451.708473452</v>
      </c>
      <c r="H9">
        <f t="shared" si="3"/>
        <v>1231957.803704478</v>
      </c>
      <c r="I9">
        <f t="shared" si="4"/>
        <v>149452.3660560706</v>
      </c>
    </row>
    <row r="10" spans="1:9" ht="15">
      <c r="A10" t="str">
        <f>Arkusz1!A10</f>
        <v>RP 20%</v>
      </c>
      <c r="B10">
        <f>$L$4*Arkusz1!E10</f>
        <v>466.751136470477</v>
      </c>
      <c r="C10">
        <f t="shared" si="0"/>
        <v>0.6394374002599648</v>
      </c>
      <c r="D10">
        <f>$M$4*Arkusz1!B10</f>
        <v>99056.483261814</v>
      </c>
      <c r="E10">
        <f t="shared" si="1"/>
        <v>1226183.1003961558</v>
      </c>
      <c r="F10">
        <f t="shared" si="2"/>
        <v>99057.12269921426</v>
      </c>
      <c r="G10">
        <f>$M$4*Arkusz1!C10</f>
        <v>103954.274341367</v>
      </c>
      <c r="H10">
        <f t="shared" si="3"/>
        <v>1277455.237836563</v>
      </c>
      <c r="I10">
        <f t="shared" si="4"/>
        <v>103954.91377876725</v>
      </c>
    </row>
    <row r="11" spans="1:9" ht="15">
      <c r="A11" t="str">
        <f>Arkusz1!A11</f>
        <v>RP 30%</v>
      </c>
      <c r="B11">
        <f>$L$4*Arkusz1!E11</f>
        <v>466.734358063139</v>
      </c>
      <c r="C11">
        <f t="shared" si="0"/>
        <v>0.6226589929219699</v>
      </c>
      <c r="D11">
        <f>$M$4*Arkusz1!B11</f>
        <v>69468.0173540917</v>
      </c>
      <c r="E11">
        <f t="shared" si="1"/>
        <v>1255771.5663038783</v>
      </c>
      <c r="F11">
        <f t="shared" si="2"/>
        <v>69468.64001308463</v>
      </c>
      <c r="G11">
        <f>$M$4*Arkusz1!C11</f>
        <v>73085.2513956245</v>
      </c>
      <c r="H11">
        <f t="shared" si="3"/>
        <v>1308324.2607823054</v>
      </c>
      <c r="I11">
        <f t="shared" si="4"/>
        <v>73085.87405461742</v>
      </c>
    </row>
    <row r="12" spans="1:9" ht="15">
      <c r="A12" t="str">
        <f>Arkusz1!A12</f>
        <v>RP 40%</v>
      </c>
      <c r="B12">
        <f>$L$4*Arkusz1!E12</f>
        <v>466.728348896056</v>
      </c>
      <c r="C12">
        <f t="shared" si="0"/>
        <v>0.6166498258389765</v>
      </c>
      <c r="D12">
        <f>$M$4*Arkusz1!B12</f>
        <v>48064.1349480997</v>
      </c>
      <c r="E12">
        <f t="shared" si="1"/>
        <v>1277175.4487098702</v>
      </c>
      <c r="F12">
        <f t="shared" si="2"/>
        <v>48064.75159792554</v>
      </c>
      <c r="G12">
        <f>$M$4*Arkusz1!C12</f>
        <v>50825.2049247853</v>
      </c>
      <c r="H12">
        <f t="shared" si="3"/>
        <v>1330584.3072531447</v>
      </c>
      <c r="I12">
        <f t="shared" si="4"/>
        <v>50825.82157461114</v>
      </c>
    </row>
    <row r="13" spans="1:9" ht="15">
      <c r="A13" t="str">
        <f>Arkusz1!A13</f>
        <v>RP 50%</v>
      </c>
      <c r="B13">
        <f>$L$4*Arkusz1!E13</f>
        <v>466.720150603133</v>
      </c>
      <c r="C13">
        <f t="shared" si="0"/>
        <v>0.6084515329159785</v>
      </c>
      <c r="D13">
        <f>$M$4*Arkusz1!B13</f>
        <v>32267.3760594106</v>
      </c>
      <c r="E13">
        <f t="shared" si="1"/>
        <v>1292972.2075985593</v>
      </c>
      <c r="F13">
        <f t="shared" si="2"/>
        <v>32267.984510943515</v>
      </c>
      <c r="G13">
        <f>$M$4*Arkusz1!C13</f>
        <v>34279.4156210758</v>
      </c>
      <c r="H13">
        <f t="shared" si="3"/>
        <v>1347130.0965568542</v>
      </c>
      <c r="I13">
        <f t="shared" si="4"/>
        <v>34280.024072608714</v>
      </c>
    </row>
    <row r="14" spans="1:9" ht="15">
      <c r="A14" t="str">
        <f>Arkusz1!A14</f>
        <v>RP 60%</v>
      </c>
      <c r="B14">
        <f>$L$4*Arkusz1!E14</f>
        <v>466.706512511791</v>
      </c>
      <c r="C14">
        <f t="shared" si="0"/>
        <v>0.5948134415739901</v>
      </c>
      <c r="D14">
        <f>$M$4*Arkusz1!B14</f>
        <v>19570.284396365</v>
      </c>
      <c r="E14">
        <f t="shared" si="1"/>
        <v>1305669.299261605</v>
      </c>
      <c r="F14">
        <f t="shared" si="2"/>
        <v>19570.879209806575</v>
      </c>
      <c r="G14">
        <f>$M$4*Arkusz1!C14</f>
        <v>20935.8314727446</v>
      </c>
      <c r="H14">
        <f t="shared" si="3"/>
        <v>1360473.6807051853</v>
      </c>
      <c r="I14">
        <f t="shared" si="4"/>
        <v>20936.426286186175</v>
      </c>
    </row>
    <row r="15" spans="1:9" ht="15">
      <c r="A15" t="str">
        <f>Arkusz1!A15</f>
        <v>RP 80%</v>
      </c>
      <c r="B15">
        <f>$L$4*Arkusz1!E15</f>
        <v>466.66122276806</v>
      </c>
      <c r="C15">
        <f t="shared" si="0"/>
        <v>0.5495236978429716</v>
      </c>
      <c r="D15">
        <f>$M$4*Arkusz1!B15</f>
        <v>4184.48436534108</v>
      </c>
      <c r="E15">
        <f t="shared" si="1"/>
        <v>1321055.099292629</v>
      </c>
      <c r="F15">
        <f t="shared" si="2"/>
        <v>4185.033889038923</v>
      </c>
      <c r="G15">
        <f>$M$4*Arkusz1!C15</f>
        <v>4708.2720176968</v>
      </c>
      <c r="H15">
        <f t="shared" si="3"/>
        <v>1376701.240160233</v>
      </c>
      <c r="I15">
        <f t="shared" si="4"/>
        <v>4708.821541394643</v>
      </c>
    </row>
    <row r="16" spans="1:9" ht="15">
      <c r="A16" t="str">
        <f>Arkusz1!A16</f>
        <v>RP 100%</v>
      </c>
      <c r="B16">
        <f>$L$4*Arkusz1!E16</f>
        <v>466.61228981029</v>
      </c>
      <c r="C16">
        <f t="shared" si="0"/>
        <v>0.5005907400729939</v>
      </c>
      <c r="D16">
        <f>$M$4*Arkusz1!B16</f>
        <v>584.35141733254</v>
      </c>
      <c r="E16">
        <f t="shared" si="1"/>
        <v>1324655.2322406373</v>
      </c>
      <c r="F16">
        <f t="shared" si="2"/>
        <v>584.852008072613</v>
      </c>
      <c r="G16">
        <f>$M$4*Arkusz1!C16</f>
        <v>784.534242261988</v>
      </c>
      <c r="H16">
        <f t="shared" si="3"/>
        <v>1380624.977935668</v>
      </c>
      <c r="I16">
        <f t="shared" si="4"/>
        <v>785.034833002061</v>
      </c>
    </row>
    <row r="17" spans="1:9" ht="15">
      <c r="A17" t="str">
        <f>Arkusz1!A17</f>
        <v>RP 200%</v>
      </c>
      <c r="B17">
        <f>$L$4*Arkusz1!E17</f>
        <v>466.560567069028</v>
      </c>
      <c r="C17">
        <f t="shared" si="0"/>
        <v>0.4488679988110107</v>
      </c>
      <c r="D17">
        <f>$M$4*Arkusz1!B17</f>
        <v>176.17611301533</v>
      </c>
      <c r="E17">
        <f t="shared" si="1"/>
        <v>1325063.4075449547</v>
      </c>
      <c r="F17">
        <f t="shared" si="2"/>
        <v>176.624981014141</v>
      </c>
      <c r="G17">
        <f>$M$4*Arkusz1!C17</f>
        <v>309.747975283135</v>
      </c>
      <c r="H17">
        <f t="shared" si="3"/>
        <v>1381099.764202647</v>
      </c>
      <c r="I17">
        <f t="shared" si="4"/>
        <v>310.19684328194603</v>
      </c>
    </row>
    <row r="18" spans="1:9" ht="15">
      <c r="A18" t="str">
        <f>Arkusz1!A18</f>
        <v>RP Inf</v>
      </c>
      <c r="B18">
        <f>$L$4*Arkusz1!E18</f>
        <v>466.533199696492</v>
      </c>
      <c r="C18">
        <f t="shared" si="0"/>
        <v>0.42150062627496254</v>
      </c>
      <c r="D18">
        <f>$M$4*Arkusz1!B18</f>
        <v>159.369682675564</v>
      </c>
      <c r="E18">
        <f t="shared" si="1"/>
        <v>1325080.2139752945</v>
      </c>
      <c r="F18">
        <f t="shared" si="2"/>
        <v>159.79118330183897</v>
      </c>
      <c r="G18">
        <f>$M$4*Arkusz1!C18</f>
        <v>288.906707457338</v>
      </c>
      <c r="H18">
        <f t="shared" si="3"/>
        <v>1381120.6054704727</v>
      </c>
      <c r="I18">
        <f t="shared" si="4"/>
        <v>289.32820808361294</v>
      </c>
    </row>
    <row r="19" spans="1:9" ht="15">
      <c r="A19" t="str">
        <f>Arkusz1!A19</f>
        <v>RL 10%</v>
      </c>
      <c r="B19">
        <f>$L$4*Arkusz1!E19</f>
        <v>466.860817204343</v>
      </c>
      <c r="C19">
        <f t="shared" si="0"/>
        <v>0.7491181341259789</v>
      </c>
      <c r="D19">
        <f>$M$4*Arkusz1!B19</f>
        <v>427203.553380843</v>
      </c>
      <c r="E19">
        <f t="shared" si="1"/>
        <v>898036.0302771269</v>
      </c>
      <c r="F19">
        <f t="shared" si="2"/>
        <v>427204.30249897717</v>
      </c>
      <c r="G19">
        <f>$M$4*Arkusz1!C19</f>
        <v>446404.612878557</v>
      </c>
      <c r="H19">
        <f t="shared" si="3"/>
        <v>935004.8992993729</v>
      </c>
      <c r="I19">
        <f t="shared" si="4"/>
        <v>446405.36199669115</v>
      </c>
    </row>
    <row r="20" spans="1:9" ht="15">
      <c r="A20" t="str">
        <f>Arkusz1!A20</f>
        <v>RL 20%</v>
      </c>
      <c r="B20">
        <f>$L$4*Arkusz1!E20</f>
        <v>466.861691037521</v>
      </c>
      <c r="C20">
        <f t="shared" si="0"/>
        <v>0.7499919673039699</v>
      </c>
      <c r="D20">
        <f>$M$4*Arkusz1!B20</f>
        <v>345669.83508349</v>
      </c>
      <c r="E20">
        <f t="shared" si="1"/>
        <v>979569.74857448</v>
      </c>
      <c r="F20">
        <f t="shared" si="2"/>
        <v>345670.5850754573</v>
      </c>
      <c r="G20">
        <f>$M$4*Arkusz1!C20</f>
        <v>361056.738063714</v>
      </c>
      <c r="H20">
        <f t="shared" si="3"/>
        <v>1020352.774114216</v>
      </c>
      <c r="I20">
        <f t="shared" si="4"/>
        <v>361057.4880556813</v>
      </c>
    </row>
    <row r="21" spans="1:9" ht="15">
      <c r="A21" t="str">
        <f>Arkusz1!A21</f>
        <v>RL 30%</v>
      </c>
      <c r="B21">
        <f>$L$4*Arkusz1!E21</f>
        <v>466.832125382768</v>
      </c>
      <c r="C21">
        <f t="shared" si="0"/>
        <v>0.7204263125510124</v>
      </c>
      <c r="D21">
        <f>$M$4*Arkusz1!B21</f>
        <v>284882.885367815</v>
      </c>
      <c r="E21">
        <f t="shared" si="1"/>
        <v>1040356.698290155</v>
      </c>
      <c r="F21">
        <f t="shared" si="2"/>
        <v>284883.6057941275</v>
      </c>
      <c r="G21">
        <f>$M$4*Arkusz1!C21</f>
        <v>297782.617242671</v>
      </c>
      <c r="H21">
        <f t="shared" si="3"/>
        <v>1083626.894935259</v>
      </c>
      <c r="I21">
        <f t="shared" si="4"/>
        <v>297783.33766898356</v>
      </c>
    </row>
    <row r="22" spans="1:9" ht="15">
      <c r="A22" t="str">
        <f>Arkusz1!A22</f>
        <v>RL 40%</v>
      </c>
      <c r="B22">
        <f>$L$4*Arkusz1!E22</f>
        <v>466.794577796986</v>
      </c>
      <c r="C22">
        <f t="shared" si="0"/>
        <v>0.6828787267689904</v>
      </c>
      <c r="D22">
        <f>$M$4*Arkusz1!B22</f>
        <v>234392.880015545</v>
      </c>
      <c r="E22">
        <f t="shared" si="1"/>
        <v>1090846.703642425</v>
      </c>
      <c r="F22">
        <f t="shared" si="2"/>
        <v>234393.56289427177</v>
      </c>
      <c r="G22">
        <f>$M$4*Arkusz1!C22</f>
        <v>245167.492695674</v>
      </c>
      <c r="H22">
        <f t="shared" si="3"/>
        <v>1136242.019482256</v>
      </c>
      <c r="I22">
        <f t="shared" si="4"/>
        <v>245168.17557440078</v>
      </c>
    </row>
    <row r="23" spans="1:9" ht="15">
      <c r="A23" t="str">
        <f>Arkusz1!A23</f>
        <v>RL 50%</v>
      </c>
      <c r="B23">
        <f>$L$4*Arkusz1!E23</f>
        <v>466.769844376927</v>
      </c>
      <c r="C23">
        <f t="shared" si="0"/>
        <v>0.6581453067099687</v>
      </c>
      <c r="D23">
        <f>$M$4*Arkusz1!B23</f>
        <v>197118.847422927</v>
      </c>
      <c r="E23">
        <f t="shared" si="1"/>
        <v>1128120.736235043</v>
      </c>
      <c r="F23">
        <f t="shared" si="2"/>
        <v>197119.50556823373</v>
      </c>
      <c r="G23">
        <f>$M$4*Arkusz1!C23</f>
        <v>206278.414700814</v>
      </c>
      <c r="H23">
        <f t="shared" si="3"/>
        <v>1175131.097477116</v>
      </c>
      <c r="I23">
        <f t="shared" si="4"/>
        <v>206279.07284612072</v>
      </c>
    </row>
    <row r="24" spans="1:9" ht="15">
      <c r="A24" t="str">
        <f>Arkusz1!A24</f>
        <v>RL 60%</v>
      </c>
      <c r="B24">
        <f>$L$4*Arkusz1!E24</f>
        <v>466.761120053928</v>
      </c>
      <c r="C24">
        <f t="shared" si="0"/>
        <v>0.6494209837109679</v>
      </c>
      <c r="D24">
        <f>$M$4*Arkusz1!B24</f>
        <v>166721.571652804</v>
      </c>
      <c r="E24">
        <f t="shared" si="1"/>
        <v>1158518.012005166</v>
      </c>
      <c r="F24">
        <f t="shared" si="2"/>
        <v>166722.22107378772</v>
      </c>
      <c r="G24">
        <f>$M$4*Arkusz1!C24</f>
        <v>174332.703747883</v>
      </c>
      <c r="H24">
        <f t="shared" si="3"/>
        <v>1207076.808430047</v>
      </c>
      <c r="I24">
        <f t="shared" si="4"/>
        <v>174333.3531688667</v>
      </c>
    </row>
    <row r="25" spans="1:9" ht="15">
      <c r="A25" t="str">
        <f>Arkusz1!A25</f>
        <v>RL 80%</v>
      </c>
      <c r="B25">
        <f>$L$4*Arkusz1!E25</f>
        <v>466.741795941227</v>
      </c>
      <c r="C25">
        <f t="shared" si="0"/>
        <v>0.6300968710099824</v>
      </c>
      <c r="D25">
        <f>$M$4*Arkusz1!B25</f>
        <v>106738.231381595</v>
      </c>
      <c r="E25">
        <f t="shared" si="1"/>
        <v>1218501.352276375</v>
      </c>
      <c r="F25">
        <f t="shared" si="2"/>
        <v>106738.86147846602</v>
      </c>
      <c r="G25">
        <f>$M$4*Arkusz1!C25</f>
        <v>111676.055930769</v>
      </c>
      <c r="H25">
        <f t="shared" si="3"/>
        <v>1269733.456247161</v>
      </c>
      <c r="I25">
        <f t="shared" si="4"/>
        <v>111676.68602764001</v>
      </c>
    </row>
    <row r="26" spans="1:9" ht="15">
      <c r="A26" t="str">
        <f>Arkusz1!A26</f>
        <v>RL 100%</v>
      </c>
      <c r="B26">
        <f>$L$4*Arkusz1!E26</f>
        <v>466.715925581917</v>
      </c>
      <c r="C26">
        <f t="shared" si="0"/>
        <v>0.6042265117000056</v>
      </c>
      <c r="D26">
        <f>$M$4*Arkusz1!B26</f>
        <v>48602.7285126588</v>
      </c>
      <c r="E26">
        <f t="shared" si="1"/>
        <v>1276636.8551453112</v>
      </c>
      <c r="F26">
        <f t="shared" si="2"/>
        <v>48603.3327391705</v>
      </c>
      <c r="G26">
        <f>$M$4*Arkusz1!C26</f>
        <v>51213.6420642687</v>
      </c>
      <c r="H26">
        <f t="shared" si="3"/>
        <v>1330195.8701136613</v>
      </c>
      <c r="I26">
        <f t="shared" si="4"/>
        <v>51214.2462907804</v>
      </c>
    </row>
    <row r="27" spans="1:9" ht="15">
      <c r="A27" t="str">
        <f>Arkusz1!A27</f>
        <v>RL 200%</v>
      </c>
      <c r="B27">
        <f>$L$4*Arkusz1!E27</f>
        <v>466.665289757042</v>
      </c>
      <c r="C27">
        <f t="shared" si="0"/>
        <v>0.5535906868249754</v>
      </c>
      <c r="D27">
        <f>$M$4*Arkusz1!B27</f>
        <v>639.791501610567</v>
      </c>
      <c r="E27">
        <f t="shared" si="1"/>
        <v>1324599.7921563594</v>
      </c>
      <c r="F27">
        <f t="shared" si="2"/>
        <v>640.3450922973921</v>
      </c>
      <c r="G27">
        <f>$M$4*Arkusz1!C27</f>
        <v>898.253473340316</v>
      </c>
      <c r="H27">
        <f t="shared" si="3"/>
        <v>1380511.2587045897</v>
      </c>
      <c r="I27">
        <f t="shared" si="4"/>
        <v>898.807064027141</v>
      </c>
    </row>
    <row r="28" spans="1:9" ht="15">
      <c r="A28" t="str">
        <f>Arkusz1!A28</f>
        <v>RL Inf</v>
      </c>
      <c r="B28">
        <f>$L$4*Arkusz1!E28</f>
        <v>466.603673566253</v>
      </c>
      <c r="C28">
        <f t="shared" si="0"/>
        <v>0.4919744960359935</v>
      </c>
      <c r="D28">
        <f>$M$4*Arkusz1!B28</f>
        <v>159.795131836981</v>
      </c>
      <c r="E28">
        <f t="shared" si="1"/>
        <v>1325079.788526133</v>
      </c>
      <c r="F28">
        <f t="shared" si="2"/>
        <v>160.287106333017</v>
      </c>
      <c r="G28">
        <f>$M$4*Arkusz1!C28</f>
        <v>289.721371823842</v>
      </c>
      <c r="H28">
        <f t="shared" si="3"/>
        <v>1381119.790806106</v>
      </c>
      <c r="I28">
        <f t="shared" si="4"/>
        <v>290.213346319878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D1" s="2" t="s">
        <v>47</v>
      </c>
    </row>
    <row r="3" spans="2:10" ht="1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5">
      <c r="A4" s="2" t="s">
        <v>9</v>
      </c>
      <c r="B4">
        <v>141783.567007145</v>
      </c>
      <c r="C4">
        <v>147026.673934414</v>
      </c>
      <c r="D4">
        <v>148575.231930132</v>
      </c>
      <c r="E4">
        <v>466.111699070217</v>
      </c>
      <c r="F4">
        <v>466.111699070217</v>
      </c>
      <c r="G4">
        <v>0</v>
      </c>
      <c r="H4">
        <v>27149.8984658342</v>
      </c>
      <c r="I4">
        <v>27149.8984658342</v>
      </c>
      <c r="J4">
        <v>0</v>
      </c>
    </row>
    <row r="5" spans="1:10" ht="15">
      <c r="A5" s="2" t="s">
        <v>10</v>
      </c>
      <c r="B5">
        <v>790.643722032702</v>
      </c>
      <c r="C5">
        <v>883.089944194983</v>
      </c>
      <c r="D5">
        <v>907.790479305769</v>
      </c>
      <c r="E5">
        <v>619.475025109818</v>
      </c>
      <c r="F5">
        <v>618.326392521185</v>
      </c>
      <c r="G5">
        <v>1.14863258863227</v>
      </c>
      <c r="H5">
        <v>22285.5049148864</v>
      </c>
      <c r="I5">
        <v>22236.8151664876</v>
      </c>
      <c r="J5">
        <v>48.6897483988137</v>
      </c>
    </row>
    <row r="6" spans="1:10" ht="15">
      <c r="A6" s="2" t="s">
        <v>11</v>
      </c>
      <c r="B6">
        <v>584.935033484614</v>
      </c>
      <c r="C6">
        <v>703.371863625894</v>
      </c>
      <c r="D6">
        <v>735.546694788291</v>
      </c>
      <c r="E6">
        <v>622.443407718009</v>
      </c>
      <c r="F6">
        <v>621.214043519886</v>
      </c>
      <c r="G6">
        <v>1.229364198123</v>
      </c>
      <c r="H6">
        <v>23161.7265170279</v>
      </c>
      <c r="I6">
        <v>23098.6587651964</v>
      </c>
      <c r="J6">
        <v>63.0677518315159</v>
      </c>
    </row>
    <row r="7" spans="1:10" ht="15">
      <c r="A7" s="2" t="s">
        <v>12</v>
      </c>
      <c r="B7">
        <v>1105.45167331359</v>
      </c>
      <c r="C7">
        <v>1234.80262936861</v>
      </c>
      <c r="D7">
        <v>1275.80775802142</v>
      </c>
      <c r="E7">
        <v>590.189718670087</v>
      </c>
      <c r="F7">
        <v>588.944493081978</v>
      </c>
      <c r="G7">
        <v>1.24522558810898</v>
      </c>
      <c r="H7">
        <v>23666.1699509762</v>
      </c>
      <c r="I7">
        <v>23607.4292485481</v>
      </c>
      <c r="J7">
        <v>58.7407024280432</v>
      </c>
    </row>
    <row r="8" spans="1:10" ht="15">
      <c r="A8" s="2" t="s">
        <v>13</v>
      </c>
      <c r="B8">
        <v>700.871158466159</v>
      </c>
      <c r="C8">
        <v>818.812966849511</v>
      </c>
      <c r="D8">
        <v>848.840911227436</v>
      </c>
      <c r="E8">
        <v>653.10986378212</v>
      </c>
      <c r="F8">
        <v>651.974164245543</v>
      </c>
      <c r="G8">
        <v>1.13569953657795</v>
      </c>
      <c r="H8">
        <v>22182.1658963954</v>
      </c>
      <c r="I8">
        <v>22127.2655077292</v>
      </c>
      <c r="J8">
        <v>54.9003886662362</v>
      </c>
    </row>
    <row r="9" spans="1:10" ht="15">
      <c r="A9" s="2" t="s">
        <v>14</v>
      </c>
      <c r="B9">
        <v>14825.6943214069</v>
      </c>
      <c r="C9">
        <v>15398.3121038212</v>
      </c>
      <c r="D9">
        <v>15553.2963739427</v>
      </c>
      <c r="E9">
        <v>466.769281688846</v>
      </c>
      <c r="F9">
        <v>465.653201783007</v>
      </c>
      <c r="G9">
        <v>1.11607990583919</v>
      </c>
      <c r="H9">
        <v>27198.9330300767</v>
      </c>
      <c r="I9">
        <v>27149.8984658342</v>
      </c>
      <c r="J9">
        <v>49.0345642425049</v>
      </c>
    </row>
    <row r="10" spans="1:10" ht="15">
      <c r="A10" s="2" t="s">
        <v>15</v>
      </c>
      <c r="B10">
        <v>9803.0572338031</v>
      </c>
      <c r="C10">
        <v>10188.8422371646</v>
      </c>
      <c r="D10">
        <v>10293.7041150208</v>
      </c>
      <c r="E10">
        <v>466.751136470477</v>
      </c>
      <c r="F10">
        <v>465.607874934447</v>
      </c>
      <c r="G10">
        <v>1.14326153602993</v>
      </c>
      <c r="H10">
        <v>27201.2573703758</v>
      </c>
      <c r="I10">
        <v>27149.8984658342</v>
      </c>
      <c r="J10">
        <v>51.3589045415957</v>
      </c>
    </row>
    <row r="11" spans="1:10" ht="15">
      <c r="A11" s="2" t="s">
        <v>16</v>
      </c>
      <c r="B11">
        <v>6461.08409073181</v>
      </c>
      <c r="C11">
        <v>6722.25133549565</v>
      </c>
      <c r="D11">
        <v>6799.4875776263</v>
      </c>
      <c r="E11">
        <v>466.734358063139</v>
      </c>
      <c r="F11">
        <v>465.57534460424</v>
      </c>
      <c r="G11">
        <v>1.15901345889867</v>
      </c>
      <c r="H11">
        <v>27202.9672960555</v>
      </c>
      <c r="I11">
        <v>27149.8984658342</v>
      </c>
      <c r="J11">
        <v>53.0688302212552</v>
      </c>
    </row>
    <row r="12" spans="1:10" ht="15">
      <c r="A12" s="2" t="s">
        <v>17</v>
      </c>
      <c r="B12">
        <v>4269.44846545446</v>
      </c>
      <c r="C12">
        <v>4444.45720115505</v>
      </c>
      <c r="D12">
        <v>4502.88624526367</v>
      </c>
      <c r="E12">
        <v>466.728348896056</v>
      </c>
      <c r="F12">
        <v>465.55789587045</v>
      </c>
      <c r="G12">
        <v>1.17045302560604</v>
      </c>
      <c r="H12">
        <v>27204.2912188641</v>
      </c>
      <c r="I12">
        <v>27149.8984658342</v>
      </c>
      <c r="J12">
        <v>54.3927530299019</v>
      </c>
    </row>
    <row r="13" spans="1:10" ht="15">
      <c r="A13" s="2" t="s">
        <v>18</v>
      </c>
      <c r="B13">
        <v>2838.11487353496</v>
      </c>
      <c r="C13">
        <v>2963.9972438375</v>
      </c>
      <c r="D13">
        <v>3002.06879075798</v>
      </c>
      <c r="E13">
        <v>466.720150603133</v>
      </c>
      <c r="F13">
        <v>465.544068227513</v>
      </c>
      <c r="G13">
        <v>1.17608237561981</v>
      </c>
      <c r="H13">
        <v>27205.3513124252</v>
      </c>
      <c r="I13">
        <v>27149.8984658342</v>
      </c>
      <c r="J13">
        <v>55.4528465910276</v>
      </c>
    </row>
    <row r="14" spans="1:10" ht="15">
      <c r="A14" s="2" t="s">
        <v>19</v>
      </c>
      <c r="B14">
        <v>1738.77588030471</v>
      </c>
      <c r="C14">
        <v>1833.34682544917</v>
      </c>
      <c r="D14">
        <v>1855.86753087554</v>
      </c>
      <c r="E14">
        <v>466.706512511791</v>
      </c>
      <c r="F14">
        <v>465.528829906828</v>
      </c>
      <c r="G14">
        <v>1.17768260496361</v>
      </c>
      <c r="H14">
        <v>27206.2721817068</v>
      </c>
      <c r="I14">
        <v>27149.8984658342</v>
      </c>
      <c r="J14">
        <v>56.3737158725932</v>
      </c>
    </row>
    <row r="15" spans="1:10" ht="15">
      <c r="A15" s="2" t="s">
        <v>20</v>
      </c>
      <c r="B15">
        <v>418.746912606119</v>
      </c>
      <c r="C15">
        <v>464.38988944687</v>
      </c>
      <c r="D15">
        <v>477.778534824171</v>
      </c>
      <c r="E15">
        <v>466.66122276806</v>
      </c>
      <c r="F15">
        <v>465.494212489518</v>
      </c>
      <c r="G15">
        <v>1.16701027854201</v>
      </c>
      <c r="H15">
        <v>27207.5412042367</v>
      </c>
      <c r="I15">
        <v>27149.9179747541</v>
      </c>
      <c r="J15">
        <v>57.623229482572</v>
      </c>
    </row>
    <row r="16" spans="1:10" ht="15">
      <c r="A16" s="2" t="s">
        <v>21</v>
      </c>
      <c r="B16">
        <v>98.5877098088023</v>
      </c>
      <c r="C16">
        <v>128.967816830667</v>
      </c>
      <c r="D16">
        <v>137.49905540356</v>
      </c>
      <c r="E16">
        <v>466.61228981029</v>
      </c>
      <c r="F16">
        <v>465.460601049153</v>
      </c>
      <c r="G16">
        <v>1.15168876113632</v>
      </c>
      <c r="H16">
        <v>27208.1071849535</v>
      </c>
      <c r="I16">
        <v>27149.8984658342</v>
      </c>
      <c r="J16">
        <v>58.2087191192821</v>
      </c>
    </row>
    <row r="17" spans="1:10" ht="15">
      <c r="A17" s="2" t="s">
        <v>22</v>
      </c>
      <c r="B17">
        <v>36.0023354166912</v>
      </c>
      <c r="C17">
        <v>58.4031479783344</v>
      </c>
      <c r="D17">
        <v>64.1850876344506</v>
      </c>
      <c r="E17">
        <v>466.560567069028</v>
      </c>
      <c r="F17">
        <v>465.449227634905</v>
      </c>
      <c r="G17">
        <v>1.11133943412296</v>
      </c>
      <c r="H17">
        <v>27209.3338659697</v>
      </c>
      <c r="I17">
        <v>27149.9179747541</v>
      </c>
      <c r="J17">
        <v>59.4158912155165</v>
      </c>
    </row>
    <row r="18" spans="1:10" ht="15">
      <c r="A18" s="2" t="s">
        <v>23</v>
      </c>
      <c r="B18">
        <v>32.6690365982285</v>
      </c>
      <c r="C18">
        <v>53.5600270531843</v>
      </c>
      <c r="D18">
        <v>60.2777043432167</v>
      </c>
      <c r="E18">
        <v>466.533199696492</v>
      </c>
      <c r="F18">
        <v>465.433242408663</v>
      </c>
      <c r="G18">
        <v>1.09995728782893</v>
      </c>
      <c r="H18">
        <v>27209.6512720576</v>
      </c>
      <c r="I18">
        <v>27149.8984658342</v>
      </c>
      <c r="J18">
        <v>59.7528062233707</v>
      </c>
    </row>
    <row r="19" spans="1:10" ht="15">
      <c r="A19" s="2" t="s">
        <v>24</v>
      </c>
      <c r="B19">
        <v>44805.6478585049</v>
      </c>
      <c r="C19">
        <v>46484.6297817694</v>
      </c>
      <c r="D19">
        <v>46963.1740781245</v>
      </c>
      <c r="E19">
        <v>466.860817204343</v>
      </c>
      <c r="F19">
        <v>465.6275599443</v>
      </c>
      <c r="G19">
        <v>1.23325726004276</v>
      </c>
      <c r="H19">
        <v>27206.3656100765</v>
      </c>
      <c r="I19">
        <v>27149.8984658342</v>
      </c>
      <c r="J19">
        <v>56.4671442422856</v>
      </c>
    </row>
    <row r="20" spans="1:10" ht="15">
      <c r="A20" s="2" t="s">
        <v>25</v>
      </c>
      <c r="B20">
        <v>35953.7326068237</v>
      </c>
      <c r="C20">
        <v>37297.9128663998</v>
      </c>
      <c r="D20">
        <v>37685.9513796003</v>
      </c>
      <c r="E20">
        <v>466.861691037521</v>
      </c>
      <c r="F20">
        <v>465.560445806749</v>
      </c>
      <c r="G20">
        <v>1.30124523077154</v>
      </c>
      <c r="H20">
        <v>27211.3125066372</v>
      </c>
      <c r="I20">
        <v>27149.8984658343</v>
      </c>
      <c r="J20">
        <v>61.4140408029869</v>
      </c>
    </row>
    <row r="21" spans="1:10" ht="15">
      <c r="A21" s="2" t="s">
        <v>26</v>
      </c>
      <c r="B21">
        <v>29303.6590585136</v>
      </c>
      <c r="C21">
        <v>30406.8153646003</v>
      </c>
      <c r="D21">
        <v>30726.0804945051</v>
      </c>
      <c r="E21">
        <v>466.832125382768</v>
      </c>
      <c r="F21">
        <v>465.506598025481</v>
      </c>
      <c r="G21">
        <v>1.32552735728634</v>
      </c>
      <c r="H21">
        <v>27214.4213177616</v>
      </c>
      <c r="I21">
        <v>27149.8984658342</v>
      </c>
      <c r="J21">
        <v>64.5228519274048</v>
      </c>
    </row>
    <row r="22" spans="1:10" ht="15">
      <c r="A22" s="2" t="s">
        <v>27</v>
      </c>
      <c r="B22">
        <v>23902.0452374484</v>
      </c>
      <c r="C22">
        <v>24806.3092670117</v>
      </c>
      <c r="D22">
        <v>25065.6558469474</v>
      </c>
      <c r="E22">
        <v>466.794577796986</v>
      </c>
      <c r="F22">
        <v>465.460406945923</v>
      </c>
      <c r="G22">
        <v>1.3341708510637</v>
      </c>
      <c r="H22">
        <v>27216.7934129867</v>
      </c>
      <c r="I22">
        <v>27149.8984658342</v>
      </c>
      <c r="J22">
        <v>66.8949471524587</v>
      </c>
    </row>
    <row r="23" spans="1:10" ht="15">
      <c r="A23" s="2" t="s">
        <v>28</v>
      </c>
      <c r="B23">
        <v>19965.0886154348</v>
      </c>
      <c r="C23">
        <v>20724.1765687892</v>
      </c>
      <c r="D23">
        <v>20942.4333744284</v>
      </c>
      <c r="E23">
        <v>466.769844376927</v>
      </c>
      <c r="F23">
        <v>465.426935000924</v>
      </c>
      <c r="G23">
        <v>1.34290937600338</v>
      </c>
      <c r="H23">
        <v>27218.6528292201</v>
      </c>
      <c r="I23">
        <v>27149.8984658342</v>
      </c>
      <c r="J23">
        <v>68.7543633858673</v>
      </c>
    </row>
    <row r="24" spans="1:10" ht="15">
      <c r="A24" s="2" t="s">
        <v>29</v>
      </c>
      <c r="B24">
        <v>16777.2501266781</v>
      </c>
      <c r="C24">
        <v>17420.7237857011</v>
      </c>
      <c r="D24">
        <v>17599.1769569165</v>
      </c>
      <c r="E24">
        <v>466.761120053928</v>
      </c>
      <c r="F24">
        <v>465.40792798941</v>
      </c>
      <c r="G24">
        <v>1.35319206451806</v>
      </c>
      <c r="H24">
        <v>27220.2114499638</v>
      </c>
      <c r="I24">
        <v>27149.8984658342</v>
      </c>
      <c r="J24">
        <v>70.3129841295696</v>
      </c>
    </row>
    <row r="25" spans="1:10" ht="15">
      <c r="A25" s="2" t="s">
        <v>30</v>
      </c>
      <c r="B25">
        <v>10512.980992515</v>
      </c>
      <c r="C25">
        <v>10914.7028446964</v>
      </c>
      <c r="D25">
        <v>11049.5790084676</v>
      </c>
      <c r="E25">
        <v>466.741795941227</v>
      </c>
      <c r="F25">
        <v>465.370278960909</v>
      </c>
      <c r="G25">
        <v>1.37151698031823</v>
      </c>
      <c r="H25">
        <v>27223.3822736282</v>
      </c>
      <c r="I25">
        <v>27149.9179747541</v>
      </c>
      <c r="J25">
        <v>73.4642988741354</v>
      </c>
    </row>
    <row r="26" spans="1:10" ht="15">
      <c r="A26" s="2" t="s">
        <v>31</v>
      </c>
      <c r="B26">
        <v>4481.20550954945</v>
      </c>
      <c r="C26">
        <v>4669.72692783124</v>
      </c>
      <c r="D26">
        <v>4727.69585677291</v>
      </c>
      <c r="E26">
        <v>466.715925581917</v>
      </c>
      <c r="F26">
        <v>465.323455435554</v>
      </c>
      <c r="G26">
        <v>1.39247014636367</v>
      </c>
      <c r="H26">
        <v>27226.6772380594</v>
      </c>
      <c r="I26">
        <v>27149.8984658342</v>
      </c>
      <c r="J26">
        <v>76.7787722251219</v>
      </c>
    </row>
    <row r="27" spans="1:10" ht="15">
      <c r="A27" s="2" t="s">
        <v>32</v>
      </c>
      <c r="B27">
        <v>135.134590758129</v>
      </c>
      <c r="C27">
        <v>177.393566717573</v>
      </c>
      <c r="D27">
        <v>189.602234632808</v>
      </c>
      <c r="E27">
        <v>466.665289757042</v>
      </c>
      <c r="F27">
        <v>465.308829088334</v>
      </c>
      <c r="G27">
        <v>1.35646066870828</v>
      </c>
      <c r="H27">
        <v>27227.8401418425</v>
      </c>
      <c r="I27">
        <v>27149.9179747541</v>
      </c>
      <c r="J27">
        <v>77.922167088384</v>
      </c>
    </row>
    <row r="28" spans="1:10" ht="15">
      <c r="A28" s="2" t="s">
        <v>33</v>
      </c>
      <c r="B28">
        <v>32.806625596526</v>
      </c>
      <c r="C28">
        <v>54.2143342092607</v>
      </c>
      <c r="D28">
        <v>60.8633292181199</v>
      </c>
      <c r="E28">
        <v>466.603673566253</v>
      </c>
      <c r="F28">
        <v>465.30955519212</v>
      </c>
      <c r="G28">
        <v>1.29411837413296</v>
      </c>
      <c r="H28">
        <v>27226.7970871509</v>
      </c>
      <c r="I28">
        <v>27149.8984658343</v>
      </c>
      <c r="J28">
        <v>76.8986213166373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M18" sqref="M18"/>
    </sheetView>
  </sheetViews>
  <sheetFormatPr defaultColWidth="9.140625" defaultRowHeight="15"/>
  <sheetData>
    <row r="1" ht="15">
      <c r="D1" s="2" t="s">
        <v>47</v>
      </c>
    </row>
    <row r="3" spans="1:13" ht="1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  <c r="L3" t="s">
        <v>45</v>
      </c>
      <c r="M3" t="s">
        <v>44</v>
      </c>
    </row>
    <row r="4" spans="1:13" ht="15">
      <c r="A4" t="str">
        <f>Arkusz3!A4</f>
        <v>NR</v>
      </c>
      <c r="B4">
        <f>$L$4*Arkusz3!E4</f>
        <v>466.111699070217</v>
      </c>
      <c r="C4">
        <f>B4-B$4</f>
        <v>0</v>
      </c>
      <c r="D4">
        <f>$M$4*Arkusz3!B4</f>
        <v>1417835.67007145</v>
      </c>
      <c r="E4">
        <f>D$4-D4</f>
        <v>0</v>
      </c>
      <c r="F4">
        <f>D4+C4</f>
        <v>1417835.67007145</v>
      </c>
      <c r="G4">
        <f>$M$4*Arkusz3!C4</f>
        <v>1470266.73934414</v>
      </c>
      <c r="H4">
        <f>G$4-G4</f>
        <v>0</v>
      </c>
      <c r="I4">
        <f>G4+C4</f>
        <v>1470266.73934414</v>
      </c>
      <c r="J4" t="s">
        <v>48</v>
      </c>
      <c r="L4">
        <v>1</v>
      </c>
      <c r="M4">
        <v>10</v>
      </c>
    </row>
    <row r="5" spans="1:9" ht="15">
      <c r="A5" s="3" t="str">
        <f>Arkusz3!A5</f>
        <v>DP</v>
      </c>
      <c r="B5" s="3">
        <f>$L$4*Arkusz3!E5</f>
        <v>619.475025109818</v>
      </c>
      <c r="C5" s="3">
        <f aca="true" t="shared" si="0" ref="C5:C28">B5-B$4</f>
        <v>153.36332603960102</v>
      </c>
      <c r="D5" s="3">
        <f>$M$4*Arkusz3!B5</f>
        <v>7906.43722032702</v>
      </c>
      <c r="E5" s="3">
        <f aca="true" t="shared" si="1" ref="E5:E28">D$4-D5</f>
        <v>1409929.232851123</v>
      </c>
      <c r="F5" s="3">
        <f aca="true" t="shared" si="2" ref="F5:F28">D5+C5</f>
        <v>8059.800546366621</v>
      </c>
      <c r="G5" s="3">
        <f>$M$4*Arkusz3!C5</f>
        <v>8830.89944194983</v>
      </c>
      <c r="H5" s="3">
        <f aca="true" t="shared" si="3" ref="H5:H28">G$4-G5</f>
        <v>1461435.8399021903</v>
      </c>
      <c r="I5" s="3">
        <f aca="true" t="shared" si="4" ref="I5:I28">G5+C5</f>
        <v>8984.262767989432</v>
      </c>
    </row>
    <row r="6" spans="1:9" ht="15">
      <c r="A6" s="3" t="str">
        <f>Arkusz3!A6</f>
        <v>DL</v>
      </c>
      <c r="B6" s="3">
        <f>$L$4*Arkusz3!E6</f>
        <v>622.443407718009</v>
      </c>
      <c r="C6" s="3">
        <f t="shared" si="0"/>
        <v>156.33170864779197</v>
      </c>
      <c r="D6" s="3">
        <f>$M$4*Arkusz3!B6</f>
        <v>5849.35033484614</v>
      </c>
      <c r="E6" s="3">
        <f t="shared" si="1"/>
        <v>1411986.3197366039</v>
      </c>
      <c r="F6" s="3">
        <f t="shared" si="2"/>
        <v>6005.682043493932</v>
      </c>
      <c r="G6" s="3">
        <f>$M$4*Arkusz3!C6</f>
        <v>7033.71863625894</v>
      </c>
      <c r="H6" s="3">
        <f t="shared" si="3"/>
        <v>1463233.020707881</v>
      </c>
      <c r="I6" s="3">
        <f t="shared" si="4"/>
        <v>7190.050344906732</v>
      </c>
    </row>
    <row r="7" spans="1:9" ht="15">
      <c r="A7" s="3" t="str">
        <f>Arkusz3!A7</f>
        <v>SP</v>
      </c>
      <c r="B7" s="3">
        <f>$L$4*Arkusz3!E7</f>
        <v>590.189718670087</v>
      </c>
      <c r="C7" s="3">
        <f t="shared" si="0"/>
        <v>124.07801959987</v>
      </c>
      <c r="D7" s="3">
        <f>$M$4*Arkusz3!B7</f>
        <v>11054.516733135899</v>
      </c>
      <c r="E7" s="3">
        <f t="shared" si="1"/>
        <v>1406781.1533383143</v>
      </c>
      <c r="F7" s="3">
        <f t="shared" si="2"/>
        <v>11178.59475273577</v>
      </c>
      <c r="G7" s="3">
        <f>$M$4*Arkusz3!C7</f>
        <v>12348.0262936861</v>
      </c>
      <c r="H7" s="3">
        <f t="shared" si="3"/>
        <v>1457918.713050454</v>
      </c>
      <c r="I7" s="3">
        <f t="shared" si="4"/>
        <v>12472.10431328597</v>
      </c>
    </row>
    <row r="8" spans="1:9" ht="15">
      <c r="A8" s="3" t="str">
        <f>Arkusz3!A8</f>
        <v>SL</v>
      </c>
      <c r="B8" s="3">
        <f>$L$4*Arkusz3!E8</f>
        <v>653.10986378212</v>
      </c>
      <c r="C8" s="3">
        <f t="shared" si="0"/>
        <v>186.99816471190297</v>
      </c>
      <c r="D8" s="3">
        <f>$M$4*Arkusz3!B8</f>
        <v>7008.711584661591</v>
      </c>
      <c r="E8" s="3">
        <f t="shared" si="1"/>
        <v>1410826.9584867884</v>
      </c>
      <c r="F8" s="3">
        <f t="shared" si="2"/>
        <v>7195.709749373494</v>
      </c>
      <c r="G8" s="3">
        <f>$M$4*Arkusz3!C8</f>
        <v>8188.12966849511</v>
      </c>
      <c r="H8" s="3">
        <f t="shared" si="3"/>
        <v>1462078.609675645</v>
      </c>
      <c r="I8" s="3">
        <f t="shared" si="4"/>
        <v>8375.127833207014</v>
      </c>
    </row>
    <row r="9" spans="1:9" ht="15">
      <c r="A9" t="str">
        <f>Arkusz3!A9</f>
        <v>RP 10%</v>
      </c>
      <c r="B9">
        <f>$L$4*Arkusz3!E9</f>
        <v>466.769281688846</v>
      </c>
      <c r="C9">
        <f t="shared" si="0"/>
        <v>0.6575826186289646</v>
      </c>
      <c r="D9">
        <f>$M$4*Arkusz3!B9</f>
        <v>148256.943214069</v>
      </c>
      <c r="E9">
        <f t="shared" si="1"/>
        <v>1269578.726857381</v>
      </c>
      <c r="F9">
        <f t="shared" si="2"/>
        <v>148257.60079668762</v>
      </c>
      <c r="G9">
        <f>$M$4*Arkusz3!C9</f>
        <v>153983.121038212</v>
      </c>
      <c r="H9">
        <f t="shared" si="3"/>
        <v>1316283.618305928</v>
      </c>
      <c r="I9">
        <f t="shared" si="4"/>
        <v>153983.77862083062</v>
      </c>
    </row>
    <row r="10" spans="1:9" ht="15">
      <c r="A10" t="str">
        <f>Arkusz3!A10</f>
        <v>RP 20%</v>
      </c>
      <c r="B10">
        <f>$L$4*Arkusz3!E10</f>
        <v>466.751136470477</v>
      </c>
      <c r="C10">
        <f t="shared" si="0"/>
        <v>0.6394374002599648</v>
      </c>
      <c r="D10">
        <f>$M$4*Arkusz3!B10</f>
        <v>98030.572338031</v>
      </c>
      <c r="E10">
        <f t="shared" si="1"/>
        <v>1319805.0977334192</v>
      </c>
      <c r="F10">
        <f t="shared" si="2"/>
        <v>98031.21177543125</v>
      </c>
      <c r="G10">
        <f>$M$4*Arkusz3!C10</f>
        <v>101888.422371646</v>
      </c>
      <c r="H10">
        <f t="shared" si="3"/>
        <v>1368378.3169724941</v>
      </c>
      <c r="I10">
        <f t="shared" si="4"/>
        <v>101889.06180904625</v>
      </c>
    </row>
    <row r="11" spans="1:9" ht="15">
      <c r="A11" t="str">
        <f>Arkusz3!A11</f>
        <v>RP 30%</v>
      </c>
      <c r="B11">
        <f>$L$4*Arkusz3!E11</f>
        <v>466.734358063139</v>
      </c>
      <c r="C11">
        <f t="shared" si="0"/>
        <v>0.6226589929219699</v>
      </c>
      <c r="D11">
        <f>$M$4*Arkusz3!B11</f>
        <v>64610.840907318096</v>
      </c>
      <c r="E11">
        <f t="shared" si="1"/>
        <v>1353224.829164132</v>
      </c>
      <c r="F11">
        <f t="shared" si="2"/>
        <v>64611.46356631102</v>
      </c>
      <c r="G11">
        <f>$M$4*Arkusz3!C11</f>
        <v>67222.51335495649</v>
      </c>
      <c r="H11">
        <f t="shared" si="3"/>
        <v>1403044.2259891836</v>
      </c>
      <c r="I11">
        <f t="shared" si="4"/>
        <v>67223.13601394942</v>
      </c>
    </row>
    <row r="12" spans="1:9" ht="15">
      <c r="A12" t="str">
        <f>Arkusz3!A12</f>
        <v>RP 40%</v>
      </c>
      <c r="B12">
        <f>$L$4*Arkusz3!E12</f>
        <v>466.728348896056</v>
      </c>
      <c r="C12">
        <f t="shared" si="0"/>
        <v>0.6166498258389765</v>
      </c>
      <c r="D12">
        <f>$M$4*Arkusz3!B12</f>
        <v>42694.484654544605</v>
      </c>
      <c r="E12">
        <f t="shared" si="1"/>
        <v>1375141.1854169054</v>
      </c>
      <c r="F12">
        <f t="shared" si="2"/>
        <v>42695.101304370444</v>
      </c>
      <c r="G12">
        <f>$M$4*Arkusz3!C12</f>
        <v>44444.572011550496</v>
      </c>
      <c r="H12">
        <f t="shared" si="3"/>
        <v>1425822.1673325896</v>
      </c>
      <c r="I12">
        <f t="shared" si="4"/>
        <v>44445.188661376334</v>
      </c>
    </row>
    <row r="13" spans="1:9" ht="15">
      <c r="A13" t="str">
        <f>Arkusz3!A13</f>
        <v>RP 50%</v>
      </c>
      <c r="B13">
        <f>$L$4*Arkusz3!E13</f>
        <v>466.720150603133</v>
      </c>
      <c r="C13">
        <f t="shared" si="0"/>
        <v>0.6084515329159785</v>
      </c>
      <c r="D13">
        <f>$M$4*Arkusz3!B13</f>
        <v>28381.1487353496</v>
      </c>
      <c r="E13">
        <f t="shared" si="1"/>
        <v>1389454.5213361005</v>
      </c>
      <c r="F13">
        <f t="shared" si="2"/>
        <v>28381.757186882518</v>
      </c>
      <c r="G13">
        <f>$M$4*Arkusz3!C13</f>
        <v>29639.972438375</v>
      </c>
      <c r="H13">
        <f t="shared" si="3"/>
        <v>1440626.766905765</v>
      </c>
      <c r="I13">
        <f t="shared" si="4"/>
        <v>29640.580889907917</v>
      </c>
    </row>
    <row r="14" spans="1:9" ht="15">
      <c r="A14" t="str">
        <f>Arkusz3!A14</f>
        <v>RP 60%</v>
      </c>
      <c r="B14">
        <f>$L$4*Arkusz3!E14</f>
        <v>466.706512511791</v>
      </c>
      <c r="C14">
        <f t="shared" si="0"/>
        <v>0.5948134415739901</v>
      </c>
      <c r="D14">
        <f>$M$4*Arkusz3!B14</f>
        <v>17387.7588030471</v>
      </c>
      <c r="E14">
        <f t="shared" si="1"/>
        <v>1400447.911268403</v>
      </c>
      <c r="F14">
        <f t="shared" si="2"/>
        <v>17388.353616488675</v>
      </c>
      <c r="G14">
        <f>$M$4*Arkusz3!C14</f>
        <v>18333.4682544917</v>
      </c>
      <c r="H14">
        <f t="shared" si="3"/>
        <v>1451933.2710896484</v>
      </c>
      <c r="I14">
        <f t="shared" si="4"/>
        <v>18334.063067933275</v>
      </c>
    </row>
    <row r="15" spans="1:9" ht="15">
      <c r="A15" t="str">
        <f>Arkusz3!A15</f>
        <v>RP 80%</v>
      </c>
      <c r="B15">
        <f>$L$4*Arkusz3!E15</f>
        <v>466.66122276806</v>
      </c>
      <c r="C15">
        <f t="shared" si="0"/>
        <v>0.5495236978429716</v>
      </c>
      <c r="D15">
        <f>$M$4*Arkusz3!B15</f>
        <v>4187.46912606119</v>
      </c>
      <c r="E15">
        <f t="shared" si="1"/>
        <v>1413648.2009453888</v>
      </c>
      <c r="F15">
        <f t="shared" si="2"/>
        <v>4188.018649759033</v>
      </c>
      <c r="G15">
        <f>$M$4*Arkusz3!C15</f>
        <v>4643.8988944687</v>
      </c>
      <c r="H15">
        <f t="shared" si="3"/>
        <v>1465622.8404496713</v>
      </c>
      <c r="I15">
        <f t="shared" si="4"/>
        <v>4644.448418166543</v>
      </c>
    </row>
    <row r="16" spans="1:10" ht="15">
      <c r="A16" t="str">
        <f>Arkusz3!A16</f>
        <v>RP 100%</v>
      </c>
      <c r="B16">
        <f>$L$4*Arkusz3!E16</f>
        <v>466.61228981029</v>
      </c>
      <c r="C16">
        <f t="shared" si="0"/>
        <v>0.5005907400729939</v>
      </c>
      <c r="D16">
        <f>$M$4*Arkusz3!B16</f>
        <v>985.877098088023</v>
      </c>
      <c r="E16">
        <f t="shared" si="1"/>
        <v>1416849.7929733621</v>
      </c>
      <c r="F16">
        <f t="shared" si="2"/>
        <v>986.377688828096</v>
      </c>
      <c r="G16">
        <f>$M$4*Arkusz3!C16</f>
        <v>1289.6781683066702</v>
      </c>
      <c r="H16">
        <f t="shared" si="3"/>
        <v>1468977.0611758335</v>
      </c>
      <c r="I16">
        <f t="shared" si="4"/>
        <v>1290.1787590467432</v>
      </c>
      <c r="J16" t="s">
        <v>53</v>
      </c>
    </row>
    <row r="17" spans="1:9" ht="15">
      <c r="A17" t="str">
        <f>Arkusz3!A17</f>
        <v>RP 200%</v>
      </c>
      <c r="B17">
        <f>$L$4*Arkusz3!E17</f>
        <v>466.560567069028</v>
      </c>
      <c r="C17">
        <f t="shared" si="0"/>
        <v>0.4488679988110107</v>
      </c>
      <c r="D17">
        <f>$M$4*Arkusz3!B17</f>
        <v>360.02335416691204</v>
      </c>
      <c r="E17">
        <f t="shared" si="1"/>
        <v>1417475.6467172832</v>
      </c>
      <c r="F17">
        <f t="shared" si="2"/>
        <v>360.47222216572305</v>
      </c>
      <c r="G17">
        <f>$M$4*Arkusz3!C17</f>
        <v>584.031479783344</v>
      </c>
      <c r="H17">
        <f t="shared" si="3"/>
        <v>1469682.7078643567</v>
      </c>
      <c r="I17">
        <f t="shared" si="4"/>
        <v>584.480347782155</v>
      </c>
    </row>
    <row r="18" spans="1:13" ht="15">
      <c r="A18" t="str">
        <f>Arkusz3!A18</f>
        <v>RP Inf</v>
      </c>
      <c r="B18">
        <f>$L$4*Arkusz3!E18</f>
        <v>466.533199696492</v>
      </c>
      <c r="C18">
        <f t="shared" si="0"/>
        <v>0.42150062627496254</v>
      </c>
      <c r="D18">
        <f>$M$4*Arkusz3!B18</f>
        <v>326.690365982285</v>
      </c>
      <c r="E18">
        <f t="shared" si="1"/>
        <v>1417508.9797054678</v>
      </c>
      <c r="F18">
        <f t="shared" si="2"/>
        <v>327.11186660856</v>
      </c>
      <c r="G18">
        <f>$M$4*Arkusz3!C18</f>
        <v>535.600270531843</v>
      </c>
      <c r="H18">
        <f t="shared" si="3"/>
        <v>1469731.1390736082</v>
      </c>
      <c r="I18">
        <f t="shared" si="4"/>
        <v>536.0217711581179</v>
      </c>
      <c r="J18" t="s">
        <v>49</v>
      </c>
      <c r="K18" t="s">
        <v>50</v>
      </c>
      <c r="L18" t="s">
        <v>51</v>
      </c>
      <c r="M18" t="s">
        <v>52</v>
      </c>
    </row>
    <row r="19" spans="1:9" ht="15">
      <c r="A19" t="str">
        <f>Arkusz3!A19</f>
        <v>RL 10%</v>
      </c>
      <c r="B19">
        <f>$L$4*Arkusz3!E19</f>
        <v>466.860817204343</v>
      </c>
      <c r="C19">
        <f t="shared" si="0"/>
        <v>0.7491181341259789</v>
      </c>
      <c r="D19">
        <f>$M$4*Arkusz3!B19</f>
        <v>448056.478585049</v>
      </c>
      <c r="E19">
        <f t="shared" si="1"/>
        <v>969779.191486401</v>
      </c>
      <c r="F19">
        <f t="shared" si="2"/>
        <v>448057.22770318313</v>
      </c>
      <c r="G19">
        <f>$M$4*Arkusz3!C19</f>
        <v>464846.297817694</v>
      </c>
      <c r="H19">
        <f t="shared" si="3"/>
        <v>1005420.441526446</v>
      </c>
      <c r="I19">
        <f t="shared" si="4"/>
        <v>464847.04693582817</v>
      </c>
    </row>
    <row r="20" spans="1:9" ht="15">
      <c r="A20" t="str">
        <f>Arkusz3!A20</f>
        <v>RL 20%</v>
      </c>
      <c r="B20">
        <f>$L$4*Arkusz3!E20</f>
        <v>466.861691037521</v>
      </c>
      <c r="C20">
        <f t="shared" si="0"/>
        <v>0.7499919673039699</v>
      </c>
      <c r="D20">
        <f>$M$4*Arkusz3!B20</f>
        <v>359537.326068237</v>
      </c>
      <c r="E20">
        <f t="shared" si="1"/>
        <v>1058298.344003213</v>
      </c>
      <c r="F20">
        <f t="shared" si="2"/>
        <v>359538.0760602043</v>
      </c>
      <c r="G20">
        <f>$M$4*Arkusz3!C20</f>
        <v>372979.128663998</v>
      </c>
      <c r="H20">
        <f t="shared" si="3"/>
        <v>1097287.610680142</v>
      </c>
      <c r="I20">
        <f t="shared" si="4"/>
        <v>372979.87865596527</v>
      </c>
    </row>
    <row r="21" spans="1:9" ht="15">
      <c r="A21" t="str">
        <f>Arkusz3!A21</f>
        <v>RL 30%</v>
      </c>
      <c r="B21">
        <f>$L$4*Arkusz3!E21</f>
        <v>466.832125382768</v>
      </c>
      <c r="C21">
        <f t="shared" si="0"/>
        <v>0.7204263125510124</v>
      </c>
      <c r="D21">
        <f>$M$4*Arkusz3!B21</f>
        <v>293036.590585136</v>
      </c>
      <c r="E21">
        <f t="shared" si="1"/>
        <v>1124799.0794863142</v>
      </c>
      <c r="F21">
        <f t="shared" si="2"/>
        <v>293037.3110114485</v>
      </c>
      <c r="G21">
        <f>$M$4*Arkusz3!C21</f>
        <v>304068.153646003</v>
      </c>
      <c r="H21">
        <f t="shared" si="3"/>
        <v>1166198.585698137</v>
      </c>
      <c r="I21">
        <f t="shared" si="4"/>
        <v>304068.8740723155</v>
      </c>
    </row>
    <row r="22" spans="1:9" ht="15">
      <c r="A22" t="str">
        <f>Arkusz3!A22</f>
        <v>RL 40%</v>
      </c>
      <c r="B22">
        <f>$L$4*Arkusz3!E22</f>
        <v>466.794577796986</v>
      </c>
      <c r="C22">
        <f t="shared" si="0"/>
        <v>0.6828787267689904</v>
      </c>
      <c r="D22">
        <f>$M$4*Arkusz3!B22</f>
        <v>239020.452374484</v>
      </c>
      <c r="E22">
        <f t="shared" si="1"/>
        <v>1178815.2176969661</v>
      </c>
      <c r="F22">
        <f t="shared" si="2"/>
        <v>239021.13525321078</v>
      </c>
      <c r="G22">
        <f>$M$4*Arkusz3!C22</f>
        <v>248063.092670117</v>
      </c>
      <c r="H22">
        <f t="shared" si="3"/>
        <v>1222203.646674023</v>
      </c>
      <c r="I22">
        <f t="shared" si="4"/>
        <v>248063.77554884378</v>
      </c>
    </row>
    <row r="23" spans="1:9" ht="15">
      <c r="A23" t="str">
        <f>Arkusz3!A23</f>
        <v>RL 50%</v>
      </c>
      <c r="B23">
        <f>$L$4*Arkusz3!E23</f>
        <v>466.769844376927</v>
      </c>
      <c r="C23">
        <f t="shared" si="0"/>
        <v>0.6581453067099687</v>
      </c>
      <c r="D23">
        <f>$M$4*Arkusz3!B23</f>
        <v>199650.886154348</v>
      </c>
      <c r="E23">
        <f t="shared" si="1"/>
        <v>1218184.783917102</v>
      </c>
      <c r="F23">
        <f t="shared" si="2"/>
        <v>199651.54429965472</v>
      </c>
      <c r="G23">
        <f>$M$4*Arkusz3!C23</f>
        <v>207241.765687892</v>
      </c>
      <c r="H23">
        <f t="shared" si="3"/>
        <v>1263024.973656248</v>
      </c>
      <c r="I23">
        <f t="shared" si="4"/>
        <v>207242.42383319873</v>
      </c>
    </row>
    <row r="24" spans="1:9" ht="15">
      <c r="A24" t="str">
        <f>Arkusz3!A24</f>
        <v>RL 60%</v>
      </c>
      <c r="B24">
        <f>$L$4*Arkusz3!E24</f>
        <v>466.761120053928</v>
      </c>
      <c r="C24">
        <f t="shared" si="0"/>
        <v>0.6494209837109679</v>
      </c>
      <c r="D24">
        <f>$M$4*Arkusz3!B24</f>
        <v>167772.501266781</v>
      </c>
      <c r="E24">
        <f t="shared" si="1"/>
        <v>1250063.168804669</v>
      </c>
      <c r="F24">
        <f t="shared" si="2"/>
        <v>167773.15068776472</v>
      </c>
      <c r="G24">
        <f>$M$4*Arkusz3!C24</f>
        <v>174207.23785701097</v>
      </c>
      <c r="H24">
        <f t="shared" si="3"/>
        <v>1296059.5014871291</v>
      </c>
      <c r="I24">
        <f t="shared" si="4"/>
        <v>174207.88727799468</v>
      </c>
    </row>
    <row r="25" spans="1:9" ht="15">
      <c r="A25" t="str">
        <f>Arkusz3!A25</f>
        <v>RL 80%</v>
      </c>
      <c r="B25">
        <f>$L$4*Arkusz3!E25</f>
        <v>466.741795941227</v>
      </c>
      <c r="C25">
        <f t="shared" si="0"/>
        <v>0.6300968710099824</v>
      </c>
      <c r="D25">
        <f>$M$4*Arkusz3!B25</f>
        <v>105129.80992515001</v>
      </c>
      <c r="E25">
        <f t="shared" si="1"/>
        <v>1312705.8601463</v>
      </c>
      <c r="F25">
        <f t="shared" si="2"/>
        <v>105130.44002202102</v>
      </c>
      <c r="G25">
        <f>$M$4*Arkusz3!C25</f>
        <v>109147.02844696399</v>
      </c>
      <c r="H25">
        <f t="shared" si="3"/>
        <v>1361119.710897176</v>
      </c>
      <c r="I25">
        <f t="shared" si="4"/>
        <v>109147.658543835</v>
      </c>
    </row>
    <row r="26" spans="1:9" ht="15">
      <c r="A26" t="str">
        <f>Arkusz3!A26</f>
        <v>RL 100%</v>
      </c>
      <c r="B26">
        <f>$L$4*Arkusz3!E26</f>
        <v>466.715925581917</v>
      </c>
      <c r="C26">
        <f t="shared" si="0"/>
        <v>0.6042265117000056</v>
      </c>
      <c r="D26">
        <f>$M$4*Arkusz3!B26</f>
        <v>44812.0550954945</v>
      </c>
      <c r="E26">
        <f t="shared" si="1"/>
        <v>1373023.6149759556</v>
      </c>
      <c r="F26">
        <f t="shared" si="2"/>
        <v>44812.6593220062</v>
      </c>
      <c r="G26">
        <f>$M$4*Arkusz3!C26</f>
        <v>46697.26927831239</v>
      </c>
      <c r="H26">
        <f t="shared" si="3"/>
        <v>1423569.4700658277</v>
      </c>
      <c r="I26">
        <f t="shared" si="4"/>
        <v>46697.87350482409</v>
      </c>
    </row>
    <row r="27" spans="1:9" ht="15">
      <c r="A27" t="str">
        <f>Arkusz3!A27</f>
        <v>RL 200%</v>
      </c>
      <c r="B27">
        <f>$L$4*Arkusz3!E27</f>
        <v>466.665289757042</v>
      </c>
      <c r="C27">
        <f t="shared" si="0"/>
        <v>0.5535906868249754</v>
      </c>
      <c r="D27">
        <f>$M$4*Arkusz3!B27</f>
        <v>1351.34590758129</v>
      </c>
      <c r="E27">
        <f t="shared" si="1"/>
        <v>1416484.3241638688</v>
      </c>
      <c r="F27">
        <f t="shared" si="2"/>
        <v>1351.899498268115</v>
      </c>
      <c r="G27">
        <f>$M$4*Arkusz3!C27</f>
        <v>1773.93566717573</v>
      </c>
      <c r="H27">
        <f t="shared" si="3"/>
        <v>1468492.8036769642</v>
      </c>
      <c r="I27">
        <f t="shared" si="4"/>
        <v>1774.489257862555</v>
      </c>
    </row>
    <row r="28" spans="1:9" ht="15">
      <c r="A28" t="str">
        <f>Arkusz3!A28</f>
        <v>RL Inf</v>
      </c>
      <c r="B28">
        <f>$L$4*Arkusz3!E28</f>
        <v>466.603673566253</v>
      </c>
      <c r="C28">
        <f t="shared" si="0"/>
        <v>0.4919744960359935</v>
      </c>
      <c r="D28">
        <f>$M$4*Arkusz3!B28</f>
        <v>328.06625596526</v>
      </c>
      <c r="E28">
        <f t="shared" si="1"/>
        <v>1417507.6038154848</v>
      </c>
      <c r="F28">
        <f t="shared" si="2"/>
        <v>328.558230461296</v>
      </c>
      <c r="G28">
        <f>$M$4*Arkusz3!C28</f>
        <v>542.143342092607</v>
      </c>
      <c r="H28">
        <f t="shared" si="3"/>
        <v>1469724.5960020474</v>
      </c>
      <c r="I28">
        <f t="shared" si="4"/>
        <v>542.635316588643</v>
      </c>
    </row>
    <row r="30" spans="1:9" ht="15">
      <c r="A30" t="s">
        <v>10</v>
      </c>
      <c r="B30">
        <v>619.475025109818</v>
      </c>
      <c r="C30">
        <v>153.36332603960102</v>
      </c>
      <c r="D30">
        <v>3851.33566055392</v>
      </c>
      <c r="E30">
        <v>1321388.247997416</v>
      </c>
      <c r="F30">
        <v>4004.698986593521</v>
      </c>
      <c r="G30">
        <v>4415.19264157916</v>
      </c>
      <c r="H30">
        <v>1376994.319536351</v>
      </c>
      <c r="I30">
        <v>4568.555967618761</v>
      </c>
    </row>
    <row r="31" spans="1:9" ht="15">
      <c r="A31" t="s">
        <v>11</v>
      </c>
      <c r="B31">
        <v>622.443407718009</v>
      </c>
      <c r="C31">
        <v>156.33170864779197</v>
      </c>
      <c r="D31">
        <v>2834.73050805517</v>
      </c>
      <c r="E31">
        <v>1322404.8531499149</v>
      </c>
      <c r="F31">
        <v>2991.062216702962</v>
      </c>
      <c r="G31">
        <v>3528.46036807799</v>
      </c>
      <c r="H31">
        <v>1377881.051809852</v>
      </c>
      <c r="I31">
        <v>3684.792076725782</v>
      </c>
    </row>
    <row r="32" spans="1:9" ht="15">
      <c r="A32" t="s">
        <v>12</v>
      </c>
      <c r="B32">
        <v>590.189718670087</v>
      </c>
      <c r="C32">
        <v>124.07801959987</v>
      </c>
      <c r="D32">
        <v>5163.11491354045</v>
      </c>
      <c r="E32">
        <v>1320076.4687444295</v>
      </c>
      <c r="F32">
        <v>5287.192933140321</v>
      </c>
      <c r="G32">
        <v>5873.18991556195</v>
      </c>
      <c r="H32">
        <v>1375536.322262368</v>
      </c>
      <c r="I32">
        <v>5997.267935161821</v>
      </c>
    </row>
    <row r="33" spans="1:9" ht="15">
      <c r="A33" t="s">
        <v>13</v>
      </c>
      <c r="B33">
        <v>653.10986378212</v>
      </c>
      <c r="C33">
        <v>186.99816471190297</v>
      </c>
      <c r="D33">
        <v>3380.90671768187</v>
      </c>
      <c r="E33">
        <v>1321858.6769402882</v>
      </c>
      <c r="F33">
        <v>3567.904882393773</v>
      </c>
      <c r="G33">
        <v>4099.81233620485</v>
      </c>
      <c r="H33">
        <v>1377309.6998417252</v>
      </c>
      <c r="I33">
        <v>4286.810500916753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2015-01-02T12:18:22Z</dcterms:modified>
  <cp:category/>
  <cp:version/>
  <cp:contentType/>
  <cp:contentStatus/>
</cp:coreProperties>
</file>