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lucjan\Desktop\Opera\!pnz\6 jakościowe robert\"/>
    </mc:Choice>
  </mc:AlternateContent>
  <xr:revisionPtr revIDLastSave="0" documentId="13_ncr:1_{7CA11D85-C54D-4952-867B-695C542ACFB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źle" sheetId="1" r:id="rId1"/>
    <sheet name="lepiej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2" l="1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BA42" i="1"/>
  <c r="AZ42" i="1"/>
  <c r="AV42" i="1"/>
  <c r="AU42" i="1"/>
  <c r="AQ42" i="1"/>
  <c r="AP42" i="1"/>
  <c r="AN42" i="1"/>
  <c r="AM42" i="1"/>
  <c r="AI42" i="1"/>
  <c r="AH42" i="1"/>
  <c r="AD42" i="1"/>
  <c r="AC42" i="1"/>
  <c r="AA42" i="1"/>
  <c r="Z42" i="1"/>
  <c r="V42" i="1"/>
  <c r="U42" i="1"/>
  <c r="Q42" i="1"/>
  <c r="P42" i="1"/>
  <c r="N42" i="1"/>
  <c r="M42" i="1"/>
  <c r="I42" i="1"/>
  <c r="H42" i="1"/>
  <c r="D42" i="1"/>
  <c r="C42" i="1"/>
  <c r="BA37" i="1"/>
  <c r="AZ37" i="1"/>
  <c r="AV37" i="1"/>
  <c r="AU37" i="1"/>
  <c r="AQ37" i="1"/>
  <c r="AP37" i="1"/>
  <c r="AN37" i="1"/>
  <c r="AM37" i="1"/>
  <c r="AI37" i="1"/>
  <c r="AH37" i="1"/>
  <c r="AD37" i="1"/>
  <c r="AC37" i="1"/>
  <c r="AA37" i="1"/>
  <c r="Z37" i="1"/>
  <c r="V37" i="1"/>
  <c r="U37" i="1"/>
  <c r="Q37" i="1"/>
  <c r="P37" i="1"/>
  <c r="N37" i="1"/>
  <c r="M37" i="1"/>
  <c r="I37" i="1"/>
  <c r="H37" i="1"/>
  <c r="D37" i="1"/>
  <c r="C37" i="1"/>
  <c r="BA32" i="1"/>
  <c r="AZ32" i="1"/>
  <c r="AV32" i="1"/>
  <c r="AU32" i="1"/>
  <c r="AQ32" i="1"/>
  <c r="AP32" i="1"/>
  <c r="AN32" i="1"/>
  <c r="AM32" i="1"/>
  <c r="AI32" i="1"/>
  <c r="AH32" i="1"/>
  <c r="AD32" i="1"/>
  <c r="AC32" i="1"/>
  <c r="AA32" i="1"/>
  <c r="Z32" i="1"/>
  <c r="V32" i="1"/>
  <c r="U32" i="1"/>
  <c r="Q32" i="1"/>
  <c r="P32" i="1"/>
  <c r="N32" i="1"/>
  <c r="M32" i="1"/>
  <c r="I32" i="1"/>
  <c r="H32" i="1"/>
  <c r="D32" i="1"/>
  <c r="C32" i="1"/>
  <c r="BA27" i="1"/>
  <c r="AZ27" i="1"/>
  <c r="AV27" i="1"/>
  <c r="AU27" i="1"/>
  <c r="AQ27" i="1"/>
  <c r="AP27" i="1"/>
  <c r="AN27" i="1"/>
  <c r="AM27" i="1"/>
  <c r="AI27" i="1"/>
  <c r="AH27" i="1"/>
  <c r="AD27" i="1"/>
  <c r="AC27" i="1"/>
  <c r="AA27" i="1"/>
  <c r="Z27" i="1"/>
  <c r="V27" i="1"/>
  <c r="U27" i="1"/>
  <c r="Q27" i="1"/>
  <c r="P27" i="1"/>
  <c r="N27" i="1"/>
  <c r="M27" i="1"/>
  <c r="I27" i="1"/>
  <c r="H27" i="1"/>
  <c r="D27" i="1"/>
  <c r="C27" i="1"/>
  <c r="BA22" i="1"/>
  <c r="AZ22" i="1"/>
  <c r="AV22" i="1"/>
  <c r="AU22" i="1"/>
  <c r="AQ22" i="1"/>
  <c r="AP22" i="1"/>
  <c r="AN22" i="1"/>
  <c r="AM22" i="1"/>
  <c r="AI22" i="1"/>
  <c r="AH22" i="1"/>
  <c r="AD22" i="1"/>
  <c r="AC22" i="1"/>
  <c r="AA22" i="1"/>
  <c r="Z22" i="1"/>
  <c r="V22" i="1"/>
  <c r="U22" i="1"/>
  <c r="Q22" i="1"/>
  <c r="P22" i="1"/>
  <c r="N22" i="1"/>
  <c r="M22" i="1"/>
  <c r="I22" i="1"/>
  <c r="H22" i="1"/>
  <c r="D22" i="1"/>
  <c r="C22" i="1"/>
  <c r="BA17" i="1"/>
  <c r="AW17" i="1"/>
  <c r="AZ17" i="1" s="1"/>
  <c r="AV17" i="1"/>
  <c r="AU17" i="1"/>
  <c r="AR17" i="1"/>
  <c r="AQ17" i="1"/>
  <c r="AP17" i="1"/>
  <c r="AO17" i="1"/>
  <c r="AJ17" i="1"/>
  <c r="AN17" i="1" s="1"/>
  <c r="AE17" i="1"/>
  <c r="AI17" i="1" s="1"/>
  <c r="AD17" i="1"/>
  <c r="AC17" i="1"/>
  <c r="AB17" i="1"/>
  <c r="AA17" i="1"/>
  <c r="Z17" i="1"/>
  <c r="W17" i="1"/>
  <c r="R17" i="1"/>
  <c r="V17" i="1" s="1"/>
  <c r="O17" i="1"/>
  <c r="Q17" i="1" s="1"/>
  <c r="N17" i="1"/>
  <c r="M17" i="1"/>
  <c r="J17" i="1"/>
  <c r="I17" i="1"/>
  <c r="H17" i="1"/>
  <c r="E17" i="1"/>
  <c r="D17" i="1"/>
  <c r="C17" i="1"/>
  <c r="BA11" i="1"/>
  <c r="AZ11" i="1"/>
  <c r="AV11" i="1"/>
  <c r="AU11" i="1"/>
  <c r="AQ11" i="1"/>
  <c r="AP11" i="1"/>
  <c r="AN11" i="1"/>
  <c r="AM11" i="1"/>
  <c r="AI11" i="1"/>
  <c r="AH11" i="1"/>
  <c r="AD11" i="1"/>
  <c r="AC11" i="1"/>
  <c r="AA11" i="1"/>
  <c r="Z11" i="1"/>
  <c r="V11" i="1"/>
  <c r="U11" i="1"/>
  <c r="Q11" i="1"/>
  <c r="P11" i="1"/>
  <c r="N11" i="1"/>
  <c r="M11" i="1"/>
  <c r="I11" i="1"/>
  <c r="H11" i="1"/>
  <c r="D11" i="1"/>
  <c r="C11" i="1"/>
  <c r="BA6" i="1"/>
  <c r="AZ6" i="1"/>
  <c r="AV6" i="1"/>
  <c r="AU6" i="1"/>
  <c r="AQ6" i="1"/>
  <c r="AP6" i="1"/>
  <c r="AN6" i="1"/>
  <c r="AM6" i="1"/>
  <c r="AI6" i="1"/>
  <c r="AH6" i="1"/>
  <c r="AD6" i="1"/>
  <c r="AC6" i="1"/>
  <c r="AA6" i="1"/>
  <c r="Z6" i="1"/>
  <c r="V6" i="1"/>
  <c r="U6" i="1"/>
  <c r="Q6" i="1"/>
  <c r="P6" i="1"/>
  <c r="N6" i="1"/>
  <c r="M6" i="1"/>
  <c r="I6" i="1"/>
  <c r="H6" i="1"/>
  <c r="D6" i="1"/>
  <c r="C6" i="1"/>
  <c r="U17" i="1" l="1"/>
  <c r="AM17" i="1"/>
  <c r="P17" i="1"/>
  <c r="AH17" i="1"/>
</calcChain>
</file>

<file path=xl/sharedStrings.xml><?xml version="1.0" encoding="utf-8"?>
<sst xmlns="http://schemas.openxmlformats.org/spreadsheetml/2006/main" count="78" uniqueCount="32">
  <si>
    <t>P1</t>
  </si>
  <si>
    <t>P2</t>
  </si>
  <si>
    <t>P3</t>
  </si>
  <si>
    <t>P4</t>
  </si>
  <si>
    <t>2017a</t>
  </si>
  <si>
    <t>AVG 2017</t>
  </si>
  <si>
    <t>SD 2017</t>
  </si>
  <si>
    <t>2018 a</t>
  </si>
  <si>
    <t>2018 b</t>
  </si>
  <si>
    <t>2018 c</t>
  </si>
  <si>
    <t>AVG 2018</t>
  </si>
  <si>
    <t>SD 2018</t>
  </si>
  <si>
    <t>2019 a</t>
  </si>
  <si>
    <t>2019 b</t>
  </si>
  <si>
    <t>2019 c</t>
  </si>
  <si>
    <t>AVG 2019</t>
  </si>
  <si>
    <t>SD 2019</t>
  </si>
  <si>
    <r>
      <t>BOD</t>
    </r>
    <r>
      <rPr>
        <vertAlign val="subscript"/>
        <sz val="9"/>
        <color theme="1"/>
        <rFont val="Times New Roman"/>
        <family val="1"/>
        <charset val="238"/>
      </rPr>
      <t>5</t>
    </r>
  </si>
  <si>
    <t>COD–Cr</t>
  </si>
  <si>
    <t>BOD5/COD [%]</t>
  </si>
  <si>
    <t>Ammonium Nitrogen</t>
  </si>
  <si>
    <t>Nitrite Nitrogen</t>
  </si>
  <si>
    <t>Nitrate Nitrogen</t>
  </si>
  <si>
    <t>Total nitrogen</t>
  </si>
  <si>
    <t>Total phosphorus</t>
  </si>
  <si>
    <t>Total suspension</t>
  </si>
  <si>
    <t>Temp.</t>
  </si>
  <si>
    <t>BOD5</t>
  </si>
  <si>
    <t>COD</t>
  </si>
  <si>
    <t>Total Nitrogen</t>
  </si>
  <si>
    <t>Total Phosphorus</t>
  </si>
  <si>
    <t>Suspended matter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</si>
</sst>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vertAlign val="subscript"/>
      <sz val="9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/>
    </xf>
    <xf numFmtId="9" fontId="0" fillId="4" borderId="2" xfId="0" applyNumberFormat="1" applyFill="1" applyBorder="1"/>
    <xf numFmtId="0" fontId="0" fillId="4" borderId="2" xfId="0" applyFill="1" applyBorder="1"/>
    <xf numFmtId="2" fontId="0" fillId="5" borderId="4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6" xfId="0" applyBorder="1"/>
    <xf numFmtId="0" fontId="0" fillId="0" borderId="23" xfId="0" applyBorder="1"/>
    <xf numFmtId="0" fontId="0" fillId="0" borderId="8" xfId="0" applyBorder="1"/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25" xfId="0" applyBorder="1"/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8" xfId="0" applyBorder="1"/>
    <xf numFmtId="0" fontId="0" fillId="0" borderId="26" xfId="0" applyBorder="1"/>
    <xf numFmtId="0" fontId="0" fillId="0" borderId="7" xfId="0" applyBorder="1"/>
    <xf numFmtId="0" fontId="0" fillId="0" borderId="31" xfId="0" applyBorder="1"/>
    <xf numFmtId="0" fontId="0" fillId="0" borderId="9" xfId="0" applyBorder="1"/>
    <xf numFmtId="0" fontId="0" fillId="0" borderId="10" xfId="0" applyBorder="1"/>
    <xf numFmtId="0" fontId="0" fillId="0" borderId="32" xfId="0" applyBorder="1"/>
    <xf numFmtId="2" fontId="0" fillId="0" borderId="31" xfId="0" applyNumberFormat="1" applyBorder="1" applyAlignment="1">
      <alignment horizontal="center" vertical="center"/>
    </xf>
    <xf numFmtId="0" fontId="0" fillId="0" borderId="33" xfId="0" applyBorder="1"/>
    <xf numFmtId="2" fontId="0" fillId="0" borderId="2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35" xfId="0" applyBorder="1"/>
    <xf numFmtId="2" fontId="0" fillId="0" borderId="36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2" fontId="0" fillId="5" borderId="4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6" borderId="9" xfId="0" applyNumberForma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2" fontId="0" fillId="7" borderId="4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2" fontId="0" fillId="8" borderId="4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2" fontId="0" fillId="8" borderId="9" xfId="0" applyNumberForma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2" fontId="0" fillId="9" borderId="4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0" fillId="9" borderId="9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jan/Desktop/Opera/!robert/paramety%20jako&#347;ciowe%20robocze%20do%20przerobie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łuchów zbiornik"/>
      <sheetName val="Sediments"/>
      <sheetName val="Arkusz3"/>
      <sheetName val="PARAMETRY OSOBNO"/>
    </sheetNames>
    <sheetDataSet>
      <sheetData sheetId="0">
        <row r="11">
          <cell r="B11">
            <v>22.3</v>
          </cell>
          <cell r="E11">
            <v>23.1</v>
          </cell>
          <cell r="J11">
            <v>24</v>
          </cell>
        </row>
        <row r="12">
          <cell r="B12">
            <v>24</v>
          </cell>
          <cell r="E12">
            <v>23.5</v>
          </cell>
          <cell r="J12">
            <v>23.5</v>
          </cell>
        </row>
        <row r="13">
          <cell r="B13">
            <v>21.4</v>
          </cell>
          <cell r="E13">
            <v>22.7</v>
          </cell>
          <cell r="J13">
            <v>25</v>
          </cell>
        </row>
        <row r="14">
          <cell r="B14">
            <v>22.4</v>
          </cell>
          <cell r="E14">
            <v>22.8</v>
          </cell>
          <cell r="J14">
            <v>25.4</v>
          </cell>
        </row>
        <row r="15">
          <cell r="B15">
            <v>20.5</v>
          </cell>
          <cell r="E15">
            <v>22.9</v>
          </cell>
          <cell r="J15">
            <v>22.1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A47"/>
  <sheetViews>
    <sheetView workbookViewId="0">
      <selection activeCell="L2" sqref="L2"/>
    </sheetView>
  </sheetViews>
  <sheetFormatPr defaultRowHeight="15" x14ac:dyDescent="0.25"/>
  <sheetData>
    <row r="4" spans="1:53" x14ac:dyDescent="0.25">
      <c r="A4" s="1"/>
      <c r="B4" s="69" t="s">
        <v>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 t="s">
        <v>1</v>
      </c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 t="s">
        <v>2</v>
      </c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 t="s">
        <v>3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</row>
    <row r="5" spans="1:53" ht="15.75" thickBot="1" x14ac:dyDescent="0.3">
      <c r="A5" s="2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4</v>
      </c>
      <c r="P5" s="3" t="s">
        <v>5</v>
      </c>
      <c r="Q5" s="3" t="s">
        <v>6</v>
      </c>
      <c r="R5" s="3" t="s">
        <v>7</v>
      </c>
      <c r="S5" s="3" t="s">
        <v>8</v>
      </c>
      <c r="T5" s="3" t="s">
        <v>9</v>
      </c>
      <c r="U5" s="3" t="s">
        <v>10</v>
      </c>
      <c r="V5" s="3" t="s">
        <v>11</v>
      </c>
      <c r="W5" s="3" t="s">
        <v>12</v>
      </c>
      <c r="X5" s="3" t="s">
        <v>13</v>
      </c>
      <c r="Y5" s="3" t="s">
        <v>14</v>
      </c>
      <c r="Z5" s="3" t="s">
        <v>15</v>
      </c>
      <c r="AA5" s="3" t="s">
        <v>16</v>
      </c>
      <c r="AB5" s="3" t="s">
        <v>4</v>
      </c>
      <c r="AC5" s="3" t="s">
        <v>5</v>
      </c>
      <c r="AD5" s="3" t="s">
        <v>6</v>
      </c>
      <c r="AE5" s="3" t="s">
        <v>7</v>
      </c>
      <c r="AF5" s="3" t="s">
        <v>8</v>
      </c>
      <c r="AG5" s="3" t="s">
        <v>9</v>
      </c>
      <c r="AH5" s="3" t="s">
        <v>10</v>
      </c>
      <c r="AI5" s="3" t="s">
        <v>11</v>
      </c>
      <c r="AJ5" s="3" t="s">
        <v>12</v>
      </c>
      <c r="AK5" s="3" t="s">
        <v>13</v>
      </c>
      <c r="AL5" s="3" t="s">
        <v>14</v>
      </c>
      <c r="AM5" s="3" t="s">
        <v>15</v>
      </c>
      <c r="AN5" s="3" t="s">
        <v>16</v>
      </c>
      <c r="AO5" s="3" t="s">
        <v>4</v>
      </c>
      <c r="AP5" s="3" t="s">
        <v>5</v>
      </c>
      <c r="AQ5" s="3" t="s">
        <v>6</v>
      </c>
      <c r="AR5" s="3" t="s">
        <v>7</v>
      </c>
      <c r="AS5" s="3" t="s">
        <v>8</v>
      </c>
      <c r="AT5" s="3" t="s">
        <v>9</v>
      </c>
      <c r="AU5" s="3" t="s">
        <v>10</v>
      </c>
      <c r="AV5" s="3" t="s">
        <v>11</v>
      </c>
      <c r="AW5" s="3" t="s">
        <v>12</v>
      </c>
      <c r="AX5" s="3" t="s">
        <v>13</v>
      </c>
      <c r="AY5" s="3" t="s">
        <v>14</v>
      </c>
      <c r="AZ5" s="3" t="s">
        <v>15</v>
      </c>
      <c r="BA5" s="3" t="s">
        <v>16</v>
      </c>
    </row>
    <row r="6" spans="1:53" x14ac:dyDescent="0.25">
      <c r="A6" s="70" t="s">
        <v>17</v>
      </c>
      <c r="B6" s="4">
        <v>2</v>
      </c>
      <c r="C6" s="66">
        <f>AVERAGE(B6:B10)</f>
        <v>2.4</v>
      </c>
      <c r="D6" s="66">
        <f>STDEV(B6:B10)</f>
        <v>0.54772255750516596</v>
      </c>
      <c r="E6" s="4">
        <v>6</v>
      </c>
      <c r="F6" s="4">
        <v>5</v>
      </c>
      <c r="G6" s="4">
        <v>7</v>
      </c>
      <c r="H6" s="66">
        <f>AVERAGE(E6:G10)</f>
        <v>5.8</v>
      </c>
      <c r="I6" s="66">
        <f>STDEV(E6:G10)</f>
        <v>1.0823255385643313</v>
      </c>
      <c r="J6" s="4">
        <v>7</v>
      </c>
      <c r="K6" s="4">
        <v>6</v>
      </c>
      <c r="L6" s="4">
        <v>8</v>
      </c>
      <c r="M6" s="66">
        <f>AVERAGE(J6:L10)</f>
        <v>6.7333333333333334</v>
      </c>
      <c r="N6" s="66">
        <f>STDEV(J6:L10)</f>
        <v>1.1629191512658774</v>
      </c>
      <c r="O6" s="4">
        <v>3</v>
      </c>
      <c r="P6" s="66">
        <f>AVERAGE(O6:O10)</f>
        <v>3.2</v>
      </c>
      <c r="Q6" s="66">
        <f>STDEV(O6:O10)</f>
        <v>0.83666002653407512</v>
      </c>
      <c r="R6" s="4">
        <v>5</v>
      </c>
      <c r="S6" s="4">
        <v>6</v>
      </c>
      <c r="T6" s="4">
        <v>5</v>
      </c>
      <c r="U6" s="66">
        <f>AVERAGE(R6:T10)</f>
        <v>4.9333333333333336</v>
      </c>
      <c r="V6" s="66">
        <f>STDEV(R6:T10)</f>
        <v>0.88371510168853695</v>
      </c>
      <c r="W6" s="4">
        <v>4</v>
      </c>
      <c r="X6" s="4">
        <v>5</v>
      </c>
      <c r="Y6" s="4">
        <v>3</v>
      </c>
      <c r="Z6" s="66">
        <f>AVERAGE(W6:Y10)</f>
        <v>4.0666666666666664</v>
      </c>
      <c r="AA6" s="66">
        <f>STDEV(W6:Y10)</f>
        <v>1.2227992865708155</v>
      </c>
      <c r="AB6" s="4">
        <v>1</v>
      </c>
      <c r="AC6" s="66">
        <f>AVERAGE(AB6:AB10)</f>
        <v>1.2</v>
      </c>
      <c r="AD6" s="66">
        <f>STDEV(AB6:AB10)</f>
        <v>0.44721359549995787</v>
      </c>
      <c r="AE6" s="4">
        <v>10</v>
      </c>
      <c r="AF6" s="4">
        <v>9</v>
      </c>
      <c r="AG6" s="4">
        <v>11</v>
      </c>
      <c r="AH6" s="66">
        <f>AVERAGE(AG6:AG10)</f>
        <v>10.6</v>
      </c>
      <c r="AI6" s="66">
        <f>STDEV(AG6:AG10)</f>
        <v>1.1401754250991378</v>
      </c>
      <c r="AJ6" s="4">
        <v>8</v>
      </c>
      <c r="AK6" s="4">
        <v>9</v>
      </c>
      <c r="AL6" s="4">
        <v>11</v>
      </c>
      <c r="AM6" s="66">
        <f>AVERAGE(AL6:AL10)</f>
        <v>8</v>
      </c>
      <c r="AN6" s="66">
        <f>STDEV(AL6:AL10)</f>
        <v>1.7320508075688772</v>
      </c>
      <c r="AO6" s="4">
        <v>4</v>
      </c>
      <c r="AP6" s="66">
        <f>AVERAGE(AO6:AO10)</f>
        <v>4</v>
      </c>
      <c r="AQ6" s="66">
        <f>STDEV(AO6:AO10)</f>
        <v>0.70710678118654757</v>
      </c>
      <c r="AR6" s="4">
        <v>4</v>
      </c>
      <c r="AS6" s="4">
        <v>3</v>
      </c>
      <c r="AT6" s="4">
        <v>4</v>
      </c>
      <c r="AU6" s="66">
        <f>AVERAGE(AT6:AT10)</f>
        <v>4.2</v>
      </c>
      <c r="AV6" s="66">
        <f>STDEV(AT6:AT10)</f>
        <v>0.83666002653407512</v>
      </c>
      <c r="AW6" s="4">
        <v>3</v>
      </c>
      <c r="AX6" s="4">
        <v>4</v>
      </c>
      <c r="AY6" s="4">
        <v>2</v>
      </c>
      <c r="AZ6" s="66">
        <f>AVERAGE(AW6:AY10)</f>
        <v>3.4</v>
      </c>
      <c r="BA6" s="73">
        <f>STDEV(AY6:AY10)</f>
        <v>1.3038404810405295</v>
      </c>
    </row>
    <row r="7" spans="1:53" x14ac:dyDescent="0.25">
      <c r="A7" s="71"/>
      <c r="B7" s="5">
        <v>3</v>
      </c>
      <c r="C7" s="67"/>
      <c r="D7" s="67"/>
      <c r="E7" s="5">
        <v>4</v>
      </c>
      <c r="F7" s="5">
        <v>4</v>
      </c>
      <c r="G7" s="5">
        <v>7</v>
      </c>
      <c r="H7" s="67"/>
      <c r="I7" s="67"/>
      <c r="J7" s="5">
        <v>6</v>
      </c>
      <c r="K7" s="5">
        <v>7</v>
      </c>
      <c r="L7" s="5">
        <v>8</v>
      </c>
      <c r="M7" s="67"/>
      <c r="N7" s="67"/>
      <c r="O7" s="5">
        <v>4</v>
      </c>
      <c r="P7" s="67"/>
      <c r="Q7" s="67"/>
      <c r="R7" s="5">
        <v>4</v>
      </c>
      <c r="S7" s="5">
        <v>6</v>
      </c>
      <c r="T7" s="5">
        <v>5</v>
      </c>
      <c r="U7" s="67"/>
      <c r="V7" s="67"/>
      <c r="W7" s="5">
        <v>5</v>
      </c>
      <c r="X7" s="5">
        <v>5</v>
      </c>
      <c r="Y7" s="5">
        <v>3</v>
      </c>
      <c r="Z7" s="67"/>
      <c r="AA7" s="67"/>
      <c r="AB7" s="5">
        <v>2</v>
      </c>
      <c r="AC7" s="67"/>
      <c r="AD7" s="67"/>
      <c r="AE7" s="5">
        <v>8</v>
      </c>
      <c r="AF7" s="5">
        <v>9</v>
      </c>
      <c r="AG7" s="5">
        <v>12</v>
      </c>
      <c r="AH7" s="67"/>
      <c r="AI7" s="67"/>
      <c r="AJ7" s="5">
        <v>9</v>
      </c>
      <c r="AK7" s="5">
        <v>10</v>
      </c>
      <c r="AL7" s="5">
        <v>7</v>
      </c>
      <c r="AM7" s="67"/>
      <c r="AN7" s="67"/>
      <c r="AO7" s="5">
        <v>5</v>
      </c>
      <c r="AP7" s="67"/>
      <c r="AQ7" s="67"/>
      <c r="AR7" s="5">
        <v>3</v>
      </c>
      <c r="AS7" s="5">
        <v>3</v>
      </c>
      <c r="AT7" s="5">
        <v>5</v>
      </c>
      <c r="AU7" s="67"/>
      <c r="AV7" s="67"/>
      <c r="AW7" s="5">
        <v>4</v>
      </c>
      <c r="AX7" s="5">
        <v>5</v>
      </c>
      <c r="AY7" s="5">
        <v>2</v>
      </c>
      <c r="AZ7" s="67"/>
      <c r="BA7" s="74"/>
    </row>
    <row r="8" spans="1:53" x14ac:dyDescent="0.25">
      <c r="A8" s="71"/>
      <c r="B8" s="5">
        <v>2</v>
      </c>
      <c r="C8" s="67"/>
      <c r="D8" s="67"/>
      <c r="E8" s="5">
        <v>7</v>
      </c>
      <c r="F8" s="5">
        <v>6</v>
      </c>
      <c r="G8" s="5">
        <v>5</v>
      </c>
      <c r="H8" s="67"/>
      <c r="I8" s="67"/>
      <c r="J8" s="5">
        <v>8</v>
      </c>
      <c r="K8" s="5">
        <v>7</v>
      </c>
      <c r="L8" s="5">
        <v>5</v>
      </c>
      <c r="M8" s="67"/>
      <c r="N8" s="67"/>
      <c r="O8" s="5">
        <v>2</v>
      </c>
      <c r="P8" s="67"/>
      <c r="Q8" s="67"/>
      <c r="R8" s="5">
        <v>6</v>
      </c>
      <c r="S8" s="5">
        <v>4</v>
      </c>
      <c r="T8" s="5">
        <v>6</v>
      </c>
      <c r="U8" s="67"/>
      <c r="V8" s="67"/>
      <c r="W8" s="5">
        <v>2</v>
      </c>
      <c r="X8" s="5">
        <v>3</v>
      </c>
      <c r="Y8" s="5">
        <v>3</v>
      </c>
      <c r="Z8" s="67"/>
      <c r="AA8" s="67"/>
      <c r="AB8" s="5">
        <v>1</v>
      </c>
      <c r="AC8" s="67"/>
      <c r="AD8" s="67"/>
      <c r="AE8" s="5">
        <v>11</v>
      </c>
      <c r="AF8" s="5">
        <v>8</v>
      </c>
      <c r="AG8" s="5">
        <v>11</v>
      </c>
      <c r="AH8" s="67"/>
      <c r="AI8" s="67"/>
      <c r="AJ8" s="5">
        <v>6</v>
      </c>
      <c r="AK8" s="5">
        <v>10</v>
      </c>
      <c r="AL8" s="5">
        <v>7</v>
      </c>
      <c r="AM8" s="67"/>
      <c r="AN8" s="67"/>
      <c r="AO8" s="5">
        <v>4</v>
      </c>
      <c r="AP8" s="67"/>
      <c r="AQ8" s="67"/>
      <c r="AR8" s="5">
        <v>5</v>
      </c>
      <c r="AS8" s="5">
        <v>3</v>
      </c>
      <c r="AT8" s="5">
        <v>5</v>
      </c>
      <c r="AU8" s="67"/>
      <c r="AV8" s="67"/>
      <c r="AW8" s="5">
        <v>2</v>
      </c>
      <c r="AX8" s="5">
        <v>5</v>
      </c>
      <c r="AY8" s="5">
        <v>3</v>
      </c>
      <c r="AZ8" s="67"/>
      <c r="BA8" s="74"/>
    </row>
    <row r="9" spans="1:53" x14ac:dyDescent="0.25">
      <c r="A9" s="71"/>
      <c r="B9" s="5">
        <v>3</v>
      </c>
      <c r="C9" s="67"/>
      <c r="D9" s="67"/>
      <c r="E9" s="5">
        <v>7</v>
      </c>
      <c r="F9" s="5">
        <v>6</v>
      </c>
      <c r="G9" s="5">
        <v>6</v>
      </c>
      <c r="H9" s="67"/>
      <c r="I9" s="67"/>
      <c r="J9" s="5">
        <v>8</v>
      </c>
      <c r="K9" s="5">
        <v>8</v>
      </c>
      <c r="L9" s="5">
        <v>5</v>
      </c>
      <c r="M9" s="67"/>
      <c r="N9" s="67"/>
      <c r="O9" s="5">
        <v>4</v>
      </c>
      <c r="P9" s="67"/>
      <c r="Q9" s="67"/>
      <c r="R9" s="5">
        <v>4</v>
      </c>
      <c r="S9" s="5">
        <v>4</v>
      </c>
      <c r="T9" s="5">
        <v>4</v>
      </c>
      <c r="U9" s="67"/>
      <c r="V9" s="67"/>
      <c r="W9" s="5">
        <v>6</v>
      </c>
      <c r="X9" s="5">
        <v>3</v>
      </c>
      <c r="Y9" s="5">
        <v>6</v>
      </c>
      <c r="Z9" s="67"/>
      <c r="AA9" s="67"/>
      <c r="AB9" s="5">
        <v>1</v>
      </c>
      <c r="AC9" s="67"/>
      <c r="AD9" s="67"/>
      <c r="AE9" s="5">
        <v>12</v>
      </c>
      <c r="AF9" s="5">
        <v>8</v>
      </c>
      <c r="AG9" s="5">
        <v>10</v>
      </c>
      <c r="AH9" s="67"/>
      <c r="AI9" s="67"/>
      <c r="AJ9" s="5">
        <v>7</v>
      </c>
      <c r="AK9" s="5">
        <v>7</v>
      </c>
      <c r="AL9" s="5">
        <v>7</v>
      </c>
      <c r="AM9" s="67"/>
      <c r="AN9" s="67"/>
      <c r="AO9" s="5">
        <v>3</v>
      </c>
      <c r="AP9" s="67"/>
      <c r="AQ9" s="67"/>
      <c r="AR9" s="5">
        <v>5</v>
      </c>
      <c r="AS9" s="5">
        <v>5</v>
      </c>
      <c r="AT9" s="5">
        <v>3</v>
      </c>
      <c r="AU9" s="67"/>
      <c r="AV9" s="67"/>
      <c r="AW9" s="5">
        <v>2</v>
      </c>
      <c r="AX9" s="5">
        <v>3</v>
      </c>
      <c r="AY9" s="5">
        <v>4</v>
      </c>
      <c r="AZ9" s="67"/>
      <c r="BA9" s="74"/>
    </row>
    <row r="10" spans="1:53" ht="15.75" thickBot="1" x14ac:dyDescent="0.3">
      <c r="A10" s="72"/>
      <c r="B10" s="6">
        <v>2</v>
      </c>
      <c r="C10" s="68"/>
      <c r="D10" s="68"/>
      <c r="E10" s="6">
        <v>5</v>
      </c>
      <c r="F10" s="6">
        <v>7</v>
      </c>
      <c r="G10" s="6">
        <v>5</v>
      </c>
      <c r="H10" s="68"/>
      <c r="I10" s="68"/>
      <c r="J10" s="6">
        <v>5</v>
      </c>
      <c r="K10" s="6">
        <v>7</v>
      </c>
      <c r="L10" s="6">
        <v>6</v>
      </c>
      <c r="M10" s="68"/>
      <c r="N10" s="68"/>
      <c r="O10" s="6">
        <v>3</v>
      </c>
      <c r="P10" s="68"/>
      <c r="Q10" s="68"/>
      <c r="R10" s="6">
        <v>6</v>
      </c>
      <c r="S10" s="6">
        <v>5</v>
      </c>
      <c r="T10" s="6">
        <v>4</v>
      </c>
      <c r="U10" s="68"/>
      <c r="V10" s="68"/>
      <c r="W10" s="6">
        <v>4</v>
      </c>
      <c r="X10" s="6">
        <v>4</v>
      </c>
      <c r="Y10" s="6">
        <v>5</v>
      </c>
      <c r="Z10" s="68"/>
      <c r="AA10" s="68"/>
      <c r="AB10" s="6">
        <v>1</v>
      </c>
      <c r="AC10" s="68"/>
      <c r="AD10" s="68"/>
      <c r="AE10" s="6">
        <v>8</v>
      </c>
      <c r="AF10" s="6">
        <v>7</v>
      </c>
      <c r="AG10" s="6">
        <v>9</v>
      </c>
      <c r="AH10" s="68"/>
      <c r="AI10" s="68"/>
      <c r="AJ10" s="6">
        <v>9</v>
      </c>
      <c r="AK10" s="6">
        <v>7</v>
      </c>
      <c r="AL10" s="6">
        <v>8</v>
      </c>
      <c r="AM10" s="68"/>
      <c r="AN10" s="68"/>
      <c r="AO10" s="6">
        <v>4</v>
      </c>
      <c r="AP10" s="68"/>
      <c r="AQ10" s="68"/>
      <c r="AR10" s="6">
        <v>2</v>
      </c>
      <c r="AS10" s="6">
        <v>5</v>
      </c>
      <c r="AT10" s="6">
        <v>4</v>
      </c>
      <c r="AU10" s="68"/>
      <c r="AV10" s="68"/>
      <c r="AW10" s="6">
        <v>4</v>
      </c>
      <c r="AX10" s="6">
        <v>3</v>
      </c>
      <c r="AY10" s="6">
        <v>5</v>
      </c>
      <c r="AZ10" s="68"/>
      <c r="BA10" s="75"/>
    </row>
    <row r="11" spans="1:53" x14ac:dyDescent="0.25">
      <c r="A11" s="76" t="s">
        <v>18</v>
      </c>
      <c r="B11" s="7">
        <v>22.3</v>
      </c>
      <c r="C11" s="79">
        <f>AVERAGE(B11:B15)</f>
        <v>22.119999999999997</v>
      </c>
      <c r="D11" s="79">
        <f>STDEV(B11:B15)</f>
        <v>1.3026895255585653</v>
      </c>
      <c r="E11" s="7">
        <v>23.1</v>
      </c>
      <c r="F11" s="7">
        <v>23.5</v>
      </c>
      <c r="G11" s="7">
        <v>24.2</v>
      </c>
      <c r="H11" s="79">
        <f>AVERAGE(E11:G15)</f>
        <v>23.106666666666666</v>
      </c>
      <c r="I11" s="79">
        <f>STDEV(E11:G15)</f>
        <v>0.853117532236634</v>
      </c>
      <c r="J11" s="7">
        <v>24</v>
      </c>
      <c r="K11" s="7">
        <v>23.5</v>
      </c>
      <c r="L11" s="7">
        <v>24.3</v>
      </c>
      <c r="M11" s="79">
        <f>AVERAGE(J11:L15)</f>
        <v>24.006666666666671</v>
      </c>
      <c r="N11" s="79">
        <f>STDEV(J11:L15)</f>
        <v>1.1404677403007359</v>
      </c>
      <c r="O11" s="7">
        <v>21.7</v>
      </c>
      <c r="P11" s="79">
        <f>AVERAGE(O11:O15)</f>
        <v>21.720000000000002</v>
      </c>
      <c r="Q11" s="79">
        <f>STDEV(O11:O15)</f>
        <v>1.1541230437002805</v>
      </c>
      <c r="R11" s="7">
        <v>21.8</v>
      </c>
      <c r="S11" s="7">
        <v>20.7</v>
      </c>
      <c r="T11" s="7">
        <v>21.8</v>
      </c>
      <c r="U11" s="79">
        <f>AVERAGE(R11:T15)</f>
        <v>21.806666666666665</v>
      </c>
      <c r="V11" s="79">
        <f>STDEV(R11:T15)</f>
        <v>0.75353136882914373</v>
      </c>
      <c r="W11" s="7">
        <v>22</v>
      </c>
      <c r="X11" s="7">
        <v>22.8</v>
      </c>
      <c r="Y11" s="7">
        <v>22.5</v>
      </c>
      <c r="Z11" s="79">
        <f>AVERAGE(W11:Y15)</f>
        <v>22.013333333333332</v>
      </c>
      <c r="AA11" s="79">
        <f>STDEV(W11:Y15)</f>
        <v>0.87901459980290841</v>
      </c>
      <c r="AB11" s="7">
        <v>22.8</v>
      </c>
      <c r="AC11" s="79">
        <f>AVERAGE(AB11:AB15)</f>
        <v>22.839999999999996</v>
      </c>
      <c r="AD11" s="79">
        <f>STDEV(AB11:AB15)</f>
        <v>0.71274118724821833</v>
      </c>
      <c r="AE11" s="7">
        <v>19.3</v>
      </c>
      <c r="AF11" s="7">
        <v>20.5</v>
      </c>
      <c r="AG11" s="7">
        <v>19.2</v>
      </c>
      <c r="AH11" s="79">
        <f>AVERAGE(AE11:AG15)</f>
        <v>19.306666666666668</v>
      </c>
      <c r="AI11" s="79">
        <f>STDEV(AE11:AG15)</f>
        <v>1.2156518925290756</v>
      </c>
      <c r="AJ11" s="7">
        <v>25</v>
      </c>
      <c r="AK11" s="7">
        <v>25.4</v>
      </c>
      <c r="AL11" s="7">
        <v>25.7</v>
      </c>
      <c r="AM11" s="79">
        <f>AVERAGE(AJ11:AL15)</f>
        <v>25.009333333333334</v>
      </c>
      <c r="AN11" s="79">
        <f>STDEV(AJ11:AL15)</f>
        <v>1.7238307286251693</v>
      </c>
      <c r="AO11" s="7">
        <v>24.5</v>
      </c>
      <c r="AP11" s="79">
        <f>AVERAGE(AO11:AO15)</f>
        <v>24.52</v>
      </c>
      <c r="AQ11" s="79">
        <f>STDEV(AO11:AO15)</f>
        <v>1.41315250415516</v>
      </c>
      <c r="AR11" s="7">
        <v>23</v>
      </c>
      <c r="AS11" s="7">
        <v>23.8</v>
      </c>
      <c r="AT11" s="7">
        <v>24.8</v>
      </c>
      <c r="AU11" s="79">
        <f>AVERAGE(AR11:AT15)</f>
        <v>22.993333333333336</v>
      </c>
      <c r="AV11" s="79">
        <f>STDEV(AT11:AT15)</f>
        <v>0.71274118724821889</v>
      </c>
      <c r="AW11" s="7">
        <v>22</v>
      </c>
      <c r="AX11" s="7">
        <v>22.4</v>
      </c>
      <c r="AY11" s="7">
        <v>21.2</v>
      </c>
      <c r="AZ11" s="79">
        <f>AVERAGE(AW11:AY15)</f>
        <v>22.000000000000004</v>
      </c>
      <c r="BA11" s="79">
        <f>STDEV(AY11:AY15)</f>
        <v>0.68337398253079629</v>
      </c>
    </row>
    <row r="12" spans="1:53" x14ac:dyDescent="0.25">
      <c r="A12" s="77"/>
      <c r="B12" s="7">
        <v>24</v>
      </c>
      <c r="C12" s="80"/>
      <c r="D12" s="80"/>
      <c r="E12" s="7">
        <v>23.5</v>
      </c>
      <c r="F12" s="7">
        <v>23.8</v>
      </c>
      <c r="G12" s="7">
        <v>24.5</v>
      </c>
      <c r="H12" s="80"/>
      <c r="I12" s="80"/>
      <c r="J12" s="7">
        <v>23.5</v>
      </c>
      <c r="K12" s="7">
        <v>25.6</v>
      </c>
      <c r="L12" s="7">
        <v>24.5</v>
      </c>
      <c r="M12" s="80"/>
      <c r="N12" s="80"/>
      <c r="O12" s="7">
        <v>22.5</v>
      </c>
      <c r="P12" s="80"/>
      <c r="Q12" s="80"/>
      <c r="R12" s="7">
        <v>21</v>
      </c>
      <c r="S12" s="7">
        <v>21.5</v>
      </c>
      <c r="T12" s="7">
        <v>21.9</v>
      </c>
      <c r="U12" s="80"/>
      <c r="V12" s="80"/>
      <c r="W12" s="7">
        <v>21.3</v>
      </c>
      <c r="X12" s="7">
        <v>22.1</v>
      </c>
      <c r="Y12" s="7">
        <v>21.8</v>
      </c>
      <c r="Z12" s="80"/>
      <c r="AA12" s="80"/>
      <c r="AB12" s="7">
        <v>23.8</v>
      </c>
      <c r="AC12" s="80"/>
      <c r="AD12" s="80"/>
      <c r="AE12" s="7">
        <v>19.2</v>
      </c>
      <c r="AF12" s="7">
        <v>20.7</v>
      </c>
      <c r="AG12" s="7">
        <v>19.8</v>
      </c>
      <c r="AH12" s="80"/>
      <c r="AI12" s="80"/>
      <c r="AJ12" s="7">
        <v>26</v>
      </c>
      <c r="AK12" s="7">
        <v>25.8</v>
      </c>
      <c r="AL12" s="7">
        <v>26.5</v>
      </c>
      <c r="AM12" s="80"/>
      <c r="AN12" s="80"/>
      <c r="AO12" s="7">
        <v>25.6</v>
      </c>
      <c r="AP12" s="80"/>
      <c r="AQ12" s="80"/>
      <c r="AR12" s="7">
        <v>22.1</v>
      </c>
      <c r="AS12" s="7">
        <v>22.8</v>
      </c>
      <c r="AT12" s="7">
        <v>23.8</v>
      </c>
      <c r="AU12" s="80"/>
      <c r="AV12" s="80"/>
      <c r="AW12" s="7">
        <v>21.5</v>
      </c>
      <c r="AX12" s="7">
        <v>22.3</v>
      </c>
      <c r="AY12" s="7">
        <v>21.2</v>
      </c>
      <c r="AZ12" s="80"/>
      <c r="BA12" s="80"/>
    </row>
    <row r="13" spans="1:53" x14ac:dyDescent="0.25">
      <c r="A13" s="77"/>
      <c r="B13" s="7">
        <v>21.4</v>
      </c>
      <c r="C13" s="80"/>
      <c r="D13" s="80"/>
      <c r="E13" s="7">
        <v>22.7</v>
      </c>
      <c r="F13" s="7">
        <v>24</v>
      </c>
      <c r="G13" s="7">
        <v>21.2</v>
      </c>
      <c r="H13" s="80"/>
      <c r="I13" s="80"/>
      <c r="J13" s="7">
        <v>25</v>
      </c>
      <c r="K13" s="7">
        <v>25.6</v>
      </c>
      <c r="L13" s="7">
        <v>23.8</v>
      </c>
      <c r="M13" s="80"/>
      <c r="N13" s="80"/>
      <c r="O13" s="7">
        <v>20.7</v>
      </c>
      <c r="P13" s="80"/>
      <c r="Q13" s="80"/>
      <c r="R13" s="7">
        <v>22</v>
      </c>
      <c r="S13" s="7">
        <v>22.3</v>
      </c>
      <c r="T13" s="7">
        <v>21.6</v>
      </c>
      <c r="U13" s="80"/>
      <c r="V13" s="80"/>
      <c r="W13" s="7">
        <v>20.399999999999999</v>
      </c>
      <c r="X13" s="7">
        <v>22.6</v>
      </c>
      <c r="Y13" s="7">
        <v>21.7</v>
      </c>
      <c r="Z13" s="80"/>
      <c r="AA13" s="80"/>
      <c r="AB13" s="7">
        <v>23</v>
      </c>
      <c r="AC13" s="80"/>
      <c r="AD13" s="80"/>
      <c r="AE13" s="7">
        <v>17.2</v>
      </c>
      <c r="AF13" s="7">
        <v>20.9</v>
      </c>
      <c r="AG13" s="7">
        <v>18.7</v>
      </c>
      <c r="AH13" s="80"/>
      <c r="AI13" s="80"/>
      <c r="AJ13" s="7">
        <v>26.8</v>
      </c>
      <c r="AK13" s="7">
        <v>22.7</v>
      </c>
      <c r="AL13" s="7">
        <v>26.2</v>
      </c>
      <c r="AM13" s="80"/>
      <c r="AN13" s="80"/>
      <c r="AO13" s="7">
        <v>26.2</v>
      </c>
      <c r="AP13" s="80"/>
      <c r="AQ13" s="80"/>
      <c r="AR13" s="7">
        <v>21.4</v>
      </c>
      <c r="AS13" s="7">
        <v>22</v>
      </c>
      <c r="AT13" s="7">
        <v>24.6</v>
      </c>
      <c r="AU13" s="80"/>
      <c r="AV13" s="80"/>
      <c r="AW13" s="7">
        <v>21.4</v>
      </c>
      <c r="AX13" s="7">
        <v>21.8</v>
      </c>
      <c r="AY13" s="7">
        <v>22.5</v>
      </c>
      <c r="AZ13" s="80"/>
      <c r="BA13" s="80"/>
    </row>
    <row r="14" spans="1:53" x14ac:dyDescent="0.25">
      <c r="A14" s="77"/>
      <c r="B14" s="7">
        <v>22.4</v>
      </c>
      <c r="C14" s="80"/>
      <c r="D14" s="80"/>
      <c r="E14" s="7">
        <v>22.8</v>
      </c>
      <c r="F14" s="7">
        <v>22.9</v>
      </c>
      <c r="G14" s="7">
        <v>22</v>
      </c>
      <c r="H14" s="80"/>
      <c r="I14" s="80"/>
      <c r="J14" s="7">
        <v>25.4</v>
      </c>
      <c r="K14" s="7">
        <v>22.5</v>
      </c>
      <c r="L14" s="7">
        <v>24.5</v>
      </c>
      <c r="M14" s="80"/>
      <c r="N14" s="80"/>
      <c r="O14" s="7">
        <v>20.5</v>
      </c>
      <c r="P14" s="80"/>
      <c r="Q14" s="80"/>
      <c r="R14" s="7">
        <v>21.5</v>
      </c>
      <c r="S14" s="7">
        <v>23.4</v>
      </c>
      <c r="T14" s="7">
        <v>21.7</v>
      </c>
      <c r="U14" s="80"/>
      <c r="V14" s="80"/>
      <c r="W14" s="7">
        <v>23.1</v>
      </c>
      <c r="X14" s="7">
        <v>23.1</v>
      </c>
      <c r="Y14" s="7">
        <v>22.3</v>
      </c>
      <c r="Z14" s="80"/>
      <c r="AA14" s="80"/>
      <c r="AB14" s="7">
        <v>22.8</v>
      </c>
      <c r="AC14" s="80"/>
      <c r="AD14" s="80"/>
      <c r="AE14" s="7">
        <v>20.3</v>
      </c>
      <c r="AF14" s="7">
        <v>17.2</v>
      </c>
      <c r="AG14" s="7">
        <v>19.600000000000001</v>
      </c>
      <c r="AH14" s="80"/>
      <c r="AI14" s="80"/>
      <c r="AJ14" s="7">
        <v>27.1</v>
      </c>
      <c r="AK14" s="7">
        <v>22.6</v>
      </c>
      <c r="AL14" s="7">
        <v>25.44</v>
      </c>
      <c r="AM14" s="80"/>
      <c r="AN14" s="80"/>
      <c r="AO14" s="7">
        <v>23.5</v>
      </c>
      <c r="AP14" s="80"/>
      <c r="AQ14" s="80"/>
      <c r="AR14" s="7">
        <v>20.9</v>
      </c>
      <c r="AS14" s="7">
        <v>24.8</v>
      </c>
      <c r="AT14" s="7">
        <v>23</v>
      </c>
      <c r="AU14" s="80"/>
      <c r="AV14" s="80"/>
      <c r="AW14" s="7">
        <v>20.8</v>
      </c>
      <c r="AX14" s="7">
        <v>22.4</v>
      </c>
      <c r="AY14" s="7">
        <v>22.1</v>
      </c>
      <c r="AZ14" s="80"/>
      <c r="BA14" s="80"/>
    </row>
    <row r="15" spans="1:53" ht="15.75" thickBot="1" x14ac:dyDescent="0.3">
      <c r="A15" s="78"/>
      <c r="B15" s="7">
        <v>20.5</v>
      </c>
      <c r="C15" s="81"/>
      <c r="D15" s="81"/>
      <c r="E15" s="7">
        <v>22.9</v>
      </c>
      <c r="F15" s="7">
        <v>22.8</v>
      </c>
      <c r="G15" s="7">
        <v>22.7</v>
      </c>
      <c r="H15" s="81"/>
      <c r="I15" s="81"/>
      <c r="J15" s="7">
        <v>22.1</v>
      </c>
      <c r="K15" s="7">
        <v>22.3</v>
      </c>
      <c r="L15" s="7">
        <v>23.5</v>
      </c>
      <c r="M15" s="81"/>
      <c r="N15" s="81"/>
      <c r="O15" s="7">
        <v>23.2</v>
      </c>
      <c r="P15" s="81"/>
      <c r="Q15" s="81"/>
      <c r="R15" s="7">
        <v>20.6</v>
      </c>
      <c r="S15" s="7">
        <v>22.4</v>
      </c>
      <c r="T15" s="7">
        <v>22.9</v>
      </c>
      <c r="U15" s="81"/>
      <c r="V15" s="81"/>
      <c r="W15" s="7">
        <v>21.1</v>
      </c>
      <c r="X15" s="7">
        <v>20.5</v>
      </c>
      <c r="Y15" s="7">
        <v>22.9</v>
      </c>
      <c r="Z15" s="81"/>
      <c r="AA15" s="81"/>
      <c r="AB15" s="7">
        <v>21.8</v>
      </c>
      <c r="AC15" s="81"/>
      <c r="AD15" s="81"/>
      <c r="AE15" s="7">
        <v>20.399999999999999</v>
      </c>
      <c r="AF15" s="7">
        <v>17.600000000000001</v>
      </c>
      <c r="AG15" s="7">
        <v>19</v>
      </c>
      <c r="AH15" s="81"/>
      <c r="AI15" s="81"/>
      <c r="AJ15" s="7">
        <v>22.4</v>
      </c>
      <c r="AK15" s="7">
        <v>21.9</v>
      </c>
      <c r="AL15" s="7">
        <v>25.6</v>
      </c>
      <c r="AM15" s="81"/>
      <c r="AN15" s="81"/>
      <c r="AO15" s="7">
        <v>22.8</v>
      </c>
      <c r="AP15" s="81"/>
      <c r="AQ15" s="81"/>
      <c r="AR15" s="7">
        <v>21.7</v>
      </c>
      <c r="AS15" s="7">
        <v>22.1</v>
      </c>
      <c r="AT15" s="7">
        <v>24.1</v>
      </c>
      <c r="AU15" s="81"/>
      <c r="AV15" s="81"/>
      <c r="AW15" s="7">
        <v>22.1</v>
      </c>
      <c r="AX15" s="7">
        <v>23.7</v>
      </c>
      <c r="AY15" s="7">
        <v>22.6</v>
      </c>
      <c r="AZ15" s="81"/>
      <c r="BA15" s="81"/>
    </row>
    <row r="16" spans="1:53" ht="24.75" thickBot="1" x14ac:dyDescent="0.3">
      <c r="A16" s="8" t="s">
        <v>19</v>
      </c>
      <c r="B16" s="9">
        <v>8.9686098654708515E-2</v>
      </c>
      <c r="C16" s="9"/>
      <c r="D16" s="9"/>
      <c r="E16" s="9">
        <v>0.25974025974025972</v>
      </c>
      <c r="F16" s="9"/>
      <c r="G16" s="9"/>
      <c r="H16" s="9"/>
      <c r="I16" s="9"/>
      <c r="J16" s="9">
        <v>0.29166666666666669</v>
      </c>
      <c r="K16" s="9"/>
      <c r="L16" s="9"/>
      <c r="M16" s="9"/>
      <c r="N16" s="9"/>
      <c r="O16" s="9">
        <v>0.13824884792626729</v>
      </c>
      <c r="P16" s="9"/>
      <c r="Q16" s="9"/>
      <c r="R16" s="9">
        <v>0.2293577981651376</v>
      </c>
      <c r="S16" s="9"/>
      <c r="T16" s="9"/>
      <c r="U16" s="9"/>
      <c r="V16" s="9"/>
      <c r="W16" s="9">
        <v>0.18181818181818182</v>
      </c>
      <c r="X16" s="9"/>
      <c r="Y16" s="9"/>
      <c r="Z16" s="9"/>
      <c r="AA16" s="9"/>
      <c r="AB16" s="9">
        <v>4.3859649122807015E-2</v>
      </c>
      <c r="AC16" s="9"/>
      <c r="AD16" s="9"/>
      <c r="AE16" s="9">
        <v>0.51813471502590669</v>
      </c>
      <c r="AF16" s="9"/>
      <c r="AG16" s="9"/>
      <c r="AH16" s="9"/>
      <c r="AI16" s="9"/>
      <c r="AJ16" s="9">
        <v>0.32</v>
      </c>
      <c r="AK16" s="9"/>
      <c r="AL16" s="9"/>
      <c r="AM16" s="9"/>
      <c r="AN16" s="9"/>
      <c r="AO16" s="9">
        <v>0.16326530612244897</v>
      </c>
      <c r="AP16" s="9"/>
      <c r="AQ16" s="9"/>
      <c r="AR16" s="9">
        <v>0.17391304347826086</v>
      </c>
      <c r="AS16" s="9"/>
      <c r="AT16" s="9"/>
      <c r="AU16" s="9"/>
      <c r="AV16" s="9"/>
      <c r="AW16" s="9">
        <v>0.25</v>
      </c>
      <c r="AX16" s="9"/>
      <c r="AY16" s="9"/>
      <c r="AZ16" s="10"/>
      <c r="BA16" s="11"/>
    </row>
    <row r="17" spans="1:53" x14ac:dyDescent="0.25">
      <c r="A17" s="82" t="s">
        <v>20</v>
      </c>
      <c r="B17" s="12">
        <v>0.35</v>
      </c>
      <c r="C17" s="85">
        <f>AVERAGE(B17:B21)</f>
        <v>0.32639999999999997</v>
      </c>
      <c r="D17" s="85">
        <f>STDEV(B17:B21)</f>
        <v>2.8892905703649795E-2</v>
      </c>
      <c r="E17" s="12">
        <f>E50*E32</f>
        <v>0</v>
      </c>
      <c r="F17" s="12">
        <v>0.17</v>
      </c>
      <c r="G17" s="12">
        <v>0.16</v>
      </c>
      <c r="H17" s="85">
        <f>AVERAGE(E17:G21)</f>
        <v>0.17933333333333337</v>
      </c>
      <c r="I17" s="85">
        <f>STDEV(E17:G21)</f>
        <v>5.8610904234946609E-2</v>
      </c>
      <c r="J17" s="12">
        <f>J50*J32</f>
        <v>0</v>
      </c>
      <c r="K17" s="12">
        <v>0.7</v>
      </c>
      <c r="L17" s="12">
        <v>0.71</v>
      </c>
      <c r="M17" s="85">
        <f>AVERAGE(J17:L21)</f>
        <v>0.6333333333333333</v>
      </c>
      <c r="N17" s="85">
        <f>STDEV(J17:L21)</f>
        <v>0.17823205847059806</v>
      </c>
      <c r="O17" s="12">
        <f>O50*O32</f>
        <v>0</v>
      </c>
      <c r="P17" s="85">
        <f>AVERAGE(O17:O21)</f>
        <v>0.23600000000000004</v>
      </c>
      <c r="Q17" s="85">
        <f>STDEV(O17:O21)</f>
        <v>0.13575713609236159</v>
      </c>
      <c r="R17" s="12">
        <f>R50*R32</f>
        <v>0</v>
      </c>
      <c r="S17" s="12">
        <v>0.91</v>
      </c>
      <c r="T17" s="12">
        <v>0.94</v>
      </c>
      <c r="U17" s="85">
        <f>AVERAGE(R17:T21)</f>
        <v>0.88666666666666649</v>
      </c>
      <c r="V17" s="85">
        <f>STDEV(R17:T21)</f>
        <v>0.24636403571795631</v>
      </c>
      <c r="W17" s="12">
        <f>W50*W32</f>
        <v>0</v>
      </c>
      <c r="X17" s="12">
        <v>0.41</v>
      </c>
      <c r="Y17" s="12">
        <v>0.38</v>
      </c>
      <c r="Z17" s="85">
        <f>AVERAGE(W17:Y21)</f>
        <v>0.35666666666666663</v>
      </c>
      <c r="AA17" s="85">
        <f>STDEV(W17:Y21)</f>
        <v>0.10492627797422262</v>
      </c>
      <c r="AB17" s="12">
        <f>AB50*AB32</f>
        <v>0</v>
      </c>
      <c r="AC17" s="85">
        <f>AVERAGE(AB17:AB21)</f>
        <v>0.27400000000000002</v>
      </c>
      <c r="AD17" s="85">
        <f>STDEV(AB17:AB21)</f>
        <v>0.15436968614336163</v>
      </c>
      <c r="AE17" s="12">
        <f>AE50*AE32</f>
        <v>0</v>
      </c>
      <c r="AF17" s="12">
        <v>0.47</v>
      </c>
      <c r="AG17" s="12">
        <v>0.45</v>
      </c>
      <c r="AH17" s="85">
        <f>AVERAGE(AE17:AG21)</f>
        <v>0.42466666666666669</v>
      </c>
      <c r="AI17" s="85">
        <f>STDEV(AE17:AG21)</f>
        <v>0.11933546153994777</v>
      </c>
      <c r="AJ17" s="12">
        <f>AJ50*AJ32</f>
        <v>0</v>
      </c>
      <c r="AK17" s="12">
        <v>0.53</v>
      </c>
      <c r="AL17" s="12">
        <v>0.51</v>
      </c>
      <c r="AM17" s="85">
        <f>AVERAGE(AJ17:AL21)</f>
        <v>0.50866666666666671</v>
      </c>
      <c r="AN17" s="85">
        <f>STDEV(AJ17:AL21)</f>
        <v>0.14257161942920721</v>
      </c>
      <c r="AO17" s="12">
        <f>AO50*AO32</f>
        <v>0</v>
      </c>
      <c r="AP17" s="85">
        <f>AVERAGE(AO17:AO21)</f>
        <v>0.42000000000000004</v>
      </c>
      <c r="AQ17" s="85">
        <f>STDEV(AO17:AO21)</f>
        <v>0.23526580712037179</v>
      </c>
      <c r="AR17" s="12">
        <f>AR50*AR32</f>
        <v>0</v>
      </c>
      <c r="AS17" s="12">
        <v>0.98</v>
      </c>
      <c r="AT17" s="12">
        <v>0.94</v>
      </c>
      <c r="AU17" s="85">
        <f>AVERAGE(AR17:AT21)</f>
        <v>0.92733333333333334</v>
      </c>
      <c r="AV17" s="85">
        <f>STDEV(AT17:AT21)</f>
        <v>1.6431676725154998E-2</v>
      </c>
      <c r="AW17" s="12">
        <f>AW50*AW32</f>
        <v>0</v>
      </c>
      <c r="AX17" s="12">
        <v>0.46</v>
      </c>
      <c r="AY17" s="12">
        <v>0.42</v>
      </c>
      <c r="AZ17" s="85">
        <f>AVERAGE(AW17:AY21)</f>
        <v>0.41733333333333333</v>
      </c>
      <c r="BA17" s="85">
        <f>STDEV(AY17:AY21)</f>
        <v>2.0493901531919191E-2</v>
      </c>
    </row>
    <row r="18" spans="1:53" x14ac:dyDescent="0.25">
      <c r="A18" s="83"/>
      <c r="B18" s="13">
        <v>0.33200000000000002</v>
      </c>
      <c r="C18" s="86"/>
      <c r="D18" s="86"/>
      <c r="E18" s="13">
        <v>0.18</v>
      </c>
      <c r="F18" s="13">
        <v>0.16</v>
      </c>
      <c r="G18" s="13">
        <v>0.17</v>
      </c>
      <c r="H18" s="86"/>
      <c r="I18" s="86"/>
      <c r="J18" s="13">
        <v>0.65</v>
      </c>
      <c r="K18" s="13">
        <v>0.68</v>
      </c>
      <c r="L18" s="13">
        <v>0.72</v>
      </c>
      <c r="M18" s="86"/>
      <c r="N18" s="86"/>
      <c r="O18" s="13">
        <v>0.28000000000000003</v>
      </c>
      <c r="P18" s="86"/>
      <c r="Q18" s="86"/>
      <c r="R18" s="13">
        <v>0.92</v>
      </c>
      <c r="S18" s="13">
        <v>0.98</v>
      </c>
      <c r="T18" s="13">
        <v>0.96</v>
      </c>
      <c r="U18" s="86"/>
      <c r="V18" s="86"/>
      <c r="W18" s="13">
        <v>0.35</v>
      </c>
      <c r="X18" s="13">
        <v>0.4</v>
      </c>
      <c r="Y18" s="13">
        <v>0.41</v>
      </c>
      <c r="Z18" s="86"/>
      <c r="AA18" s="86"/>
      <c r="AB18" s="13">
        <v>0.35</v>
      </c>
      <c r="AC18" s="86"/>
      <c r="AD18" s="86"/>
      <c r="AE18" s="13">
        <v>0.44</v>
      </c>
      <c r="AF18" s="13">
        <v>0.48</v>
      </c>
      <c r="AG18" s="13">
        <v>0.48</v>
      </c>
      <c r="AH18" s="86"/>
      <c r="AI18" s="86"/>
      <c r="AJ18" s="13">
        <v>0.52</v>
      </c>
      <c r="AK18" s="13">
        <v>0.54</v>
      </c>
      <c r="AL18" s="13">
        <v>0.56999999999999995</v>
      </c>
      <c r="AM18" s="86"/>
      <c r="AN18" s="86"/>
      <c r="AO18" s="13">
        <v>0.55000000000000004</v>
      </c>
      <c r="AP18" s="86"/>
      <c r="AQ18" s="86"/>
      <c r="AR18" s="13">
        <v>1.1000000000000001</v>
      </c>
      <c r="AS18" s="13">
        <v>0.97</v>
      </c>
      <c r="AT18" s="13">
        <v>0.97</v>
      </c>
      <c r="AU18" s="86"/>
      <c r="AV18" s="86"/>
      <c r="AW18" s="13">
        <v>0.48</v>
      </c>
      <c r="AX18" s="13">
        <v>0.47</v>
      </c>
      <c r="AY18" s="13">
        <v>0.47</v>
      </c>
      <c r="AZ18" s="86"/>
      <c r="BA18" s="86"/>
    </row>
    <row r="19" spans="1:53" x14ac:dyDescent="0.25">
      <c r="A19" s="83"/>
      <c r="B19" s="13">
        <v>0.32</v>
      </c>
      <c r="C19" s="86"/>
      <c r="D19" s="86"/>
      <c r="E19" s="13">
        <v>0.15</v>
      </c>
      <c r="F19" s="13">
        <v>0.18</v>
      </c>
      <c r="G19" s="13">
        <v>0.16</v>
      </c>
      <c r="H19" s="86"/>
      <c r="I19" s="86"/>
      <c r="J19" s="13">
        <v>0.62</v>
      </c>
      <c r="K19" s="13">
        <v>0.69</v>
      </c>
      <c r="L19" s="13">
        <v>0.66</v>
      </c>
      <c r="M19" s="86"/>
      <c r="N19" s="86"/>
      <c r="O19" s="13">
        <v>0.25</v>
      </c>
      <c r="P19" s="86"/>
      <c r="Q19" s="86"/>
      <c r="R19" s="13">
        <v>0.93</v>
      </c>
      <c r="S19" s="13">
        <v>0.97</v>
      </c>
      <c r="T19" s="13">
        <v>0.98</v>
      </c>
      <c r="U19" s="86"/>
      <c r="V19" s="86"/>
      <c r="W19" s="13">
        <v>0.32</v>
      </c>
      <c r="X19" s="13">
        <v>0.34</v>
      </c>
      <c r="Y19" s="13">
        <v>0.34</v>
      </c>
      <c r="Z19" s="86"/>
      <c r="AA19" s="86"/>
      <c r="AB19" s="13">
        <v>0.35</v>
      </c>
      <c r="AC19" s="86"/>
      <c r="AD19" s="86"/>
      <c r="AE19" s="13">
        <v>0.42</v>
      </c>
      <c r="AF19" s="13">
        <v>0.42</v>
      </c>
      <c r="AG19" s="13">
        <v>0.45</v>
      </c>
      <c r="AH19" s="86"/>
      <c r="AI19" s="86"/>
      <c r="AJ19" s="13">
        <v>0.51</v>
      </c>
      <c r="AK19" s="13">
        <v>0.55000000000000004</v>
      </c>
      <c r="AL19" s="13">
        <v>0.56999999999999995</v>
      </c>
      <c r="AM19" s="86"/>
      <c r="AN19" s="86"/>
      <c r="AO19" s="13">
        <v>0.51</v>
      </c>
      <c r="AP19" s="86"/>
      <c r="AQ19" s="86"/>
      <c r="AR19" s="13">
        <v>1.05</v>
      </c>
      <c r="AS19" s="13">
        <v>0.98</v>
      </c>
      <c r="AT19" s="13">
        <v>0.98</v>
      </c>
      <c r="AU19" s="86"/>
      <c r="AV19" s="86"/>
      <c r="AW19" s="13">
        <v>0.5</v>
      </c>
      <c r="AX19" s="13">
        <v>0.42</v>
      </c>
      <c r="AY19" s="13">
        <v>0.45</v>
      </c>
      <c r="AZ19" s="86"/>
      <c r="BA19" s="86"/>
    </row>
    <row r="20" spans="1:53" x14ac:dyDescent="0.25">
      <c r="A20" s="83"/>
      <c r="B20" s="13">
        <v>0.35</v>
      </c>
      <c r="C20" s="86"/>
      <c r="D20" s="86"/>
      <c r="E20" s="13">
        <v>0.24</v>
      </c>
      <c r="F20" s="13">
        <v>0.22</v>
      </c>
      <c r="G20" s="13">
        <v>0.22</v>
      </c>
      <c r="H20" s="86"/>
      <c r="I20" s="86"/>
      <c r="J20" s="13">
        <v>0.72</v>
      </c>
      <c r="K20" s="13">
        <v>0.66</v>
      </c>
      <c r="L20" s="13">
        <v>0.64</v>
      </c>
      <c r="M20" s="86"/>
      <c r="N20" s="86"/>
      <c r="O20" s="13">
        <v>0.33</v>
      </c>
      <c r="P20" s="86"/>
      <c r="Q20" s="86"/>
      <c r="R20" s="13">
        <v>0.94</v>
      </c>
      <c r="S20" s="13">
        <v>0.98</v>
      </c>
      <c r="T20" s="13">
        <v>0.95</v>
      </c>
      <c r="U20" s="86"/>
      <c r="V20" s="86"/>
      <c r="W20" s="13">
        <v>0.41</v>
      </c>
      <c r="X20" s="13">
        <v>0.36</v>
      </c>
      <c r="Y20" s="13">
        <v>0.42</v>
      </c>
      <c r="Z20" s="86"/>
      <c r="AA20" s="86"/>
      <c r="AB20" s="13">
        <v>0.36</v>
      </c>
      <c r="AC20" s="86"/>
      <c r="AD20" s="86"/>
      <c r="AE20" s="13">
        <v>0.48</v>
      </c>
      <c r="AF20" s="13">
        <v>0.43</v>
      </c>
      <c r="AG20" s="13">
        <v>0.48</v>
      </c>
      <c r="AH20" s="86"/>
      <c r="AI20" s="86"/>
      <c r="AJ20" s="13">
        <v>0.57999999999999996</v>
      </c>
      <c r="AK20" s="13">
        <v>0.55000000000000004</v>
      </c>
      <c r="AL20" s="13">
        <v>0.54</v>
      </c>
      <c r="AM20" s="86"/>
      <c r="AN20" s="86"/>
      <c r="AO20" s="13">
        <v>0.52</v>
      </c>
      <c r="AP20" s="86"/>
      <c r="AQ20" s="86"/>
      <c r="AR20" s="13">
        <v>0.97</v>
      </c>
      <c r="AS20" s="13">
        <v>1.04</v>
      </c>
      <c r="AT20" s="13">
        <v>0.97</v>
      </c>
      <c r="AU20" s="86"/>
      <c r="AV20" s="86"/>
      <c r="AW20" s="13">
        <v>0.42</v>
      </c>
      <c r="AX20" s="13">
        <v>0.41</v>
      </c>
      <c r="AY20" s="13">
        <v>0.45</v>
      </c>
      <c r="AZ20" s="86"/>
      <c r="BA20" s="86"/>
    </row>
    <row r="21" spans="1:53" ht="15.75" thickBot="1" x14ac:dyDescent="0.3">
      <c r="A21" s="84"/>
      <c r="B21" s="14">
        <v>0.28000000000000003</v>
      </c>
      <c r="C21" s="87"/>
      <c r="D21" s="87"/>
      <c r="E21" s="14">
        <v>0.22</v>
      </c>
      <c r="F21" s="14">
        <v>0.23</v>
      </c>
      <c r="G21" s="14">
        <v>0.23</v>
      </c>
      <c r="H21" s="87"/>
      <c r="I21" s="87"/>
      <c r="J21" s="14">
        <v>0.73</v>
      </c>
      <c r="K21" s="14">
        <v>0.67</v>
      </c>
      <c r="L21" s="14">
        <v>0.65</v>
      </c>
      <c r="M21" s="87"/>
      <c r="N21" s="87"/>
      <c r="O21" s="14">
        <v>0.32</v>
      </c>
      <c r="P21" s="87"/>
      <c r="Q21" s="87"/>
      <c r="R21" s="14">
        <v>0.96</v>
      </c>
      <c r="S21" s="14">
        <v>0.92</v>
      </c>
      <c r="T21" s="14">
        <v>0.96</v>
      </c>
      <c r="U21" s="87"/>
      <c r="V21" s="87"/>
      <c r="W21" s="14">
        <v>0.45</v>
      </c>
      <c r="X21" s="14">
        <v>0.37</v>
      </c>
      <c r="Y21" s="14">
        <v>0.39</v>
      </c>
      <c r="Z21" s="87"/>
      <c r="AA21" s="87"/>
      <c r="AB21" s="14">
        <v>0.31</v>
      </c>
      <c r="AC21" s="87"/>
      <c r="AD21" s="87"/>
      <c r="AE21" s="14">
        <v>0.46</v>
      </c>
      <c r="AF21" s="14">
        <v>0.45</v>
      </c>
      <c r="AG21" s="14">
        <v>0.46</v>
      </c>
      <c r="AH21" s="87"/>
      <c r="AI21" s="87"/>
      <c r="AJ21" s="14">
        <v>0.57999999999999996</v>
      </c>
      <c r="AK21" s="14">
        <v>0.55000000000000004</v>
      </c>
      <c r="AL21" s="14">
        <v>0.53</v>
      </c>
      <c r="AM21" s="87"/>
      <c r="AN21" s="87"/>
      <c r="AO21" s="14">
        <v>0.52</v>
      </c>
      <c r="AP21" s="87"/>
      <c r="AQ21" s="87"/>
      <c r="AR21" s="14">
        <v>0.96</v>
      </c>
      <c r="AS21" s="14">
        <v>1.02</v>
      </c>
      <c r="AT21" s="14">
        <v>0.98</v>
      </c>
      <c r="AU21" s="87"/>
      <c r="AV21" s="87"/>
      <c r="AW21" s="14">
        <v>0.41</v>
      </c>
      <c r="AX21" s="14">
        <v>0.43</v>
      </c>
      <c r="AY21" s="14">
        <v>0.47</v>
      </c>
      <c r="AZ21" s="87"/>
      <c r="BA21" s="87"/>
    </row>
    <row r="22" spans="1:53" x14ac:dyDescent="0.25">
      <c r="A22" s="91" t="s">
        <v>21</v>
      </c>
      <c r="B22" s="15">
        <v>8.9686098654708515E-2</v>
      </c>
      <c r="C22" s="88">
        <f>AVERAGE(B22:B26)</f>
        <v>8.7937219730941707E-2</v>
      </c>
      <c r="D22" s="88">
        <f>STDEV(B22:B26)</f>
        <v>2.386851075089573E-2</v>
      </c>
      <c r="E22" s="15">
        <v>0.25974025974025972</v>
      </c>
      <c r="F22" s="15">
        <v>0.23</v>
      </c>
      <c r="G22" s="15">
        <v>0.22</v>
      </c>
      <c r="H22" s="88">
        <f>AVERAGE(E22:G26)</f>
        <v>0.26198268398268404</v>
      </c>
      <c r="I22" s="88">
        <f>STDEV(E22:G26)</f>
        <v>2.3362212970604989E-2</v>
      </c>
      <c r="J22" s="15">
        <v>0.29166666666666669</v>
      </c>
      <c r="K22" s="15">
        <v>0.28000000000000003</v>
      </c>
      <c r="L22" s="15">
        <v>0.26</v>
      </c>
      <c r="M22" s="88">
        <f>AVERAGE(J22:L26)</f>
        <v>0.29077777777777775</v>
      </c>
      <c r="N22" s="88">
        <f>STDEV(J22:L26)</f>
        <v>2.433942085193087E-2</v>
      </c>
      <c r="O22" s="15">
        <v>0.13824884792626729</v>
      </c>
      <c r="P22" s="88">
        <f>AVERAGE(O22:O26)</f>
        <v>0.14364976958525344</v>
      </c>
      <c r="Q22" s="88">
        <f>STDEV(O22:O26)</f>
        <v>2.3110941366905443E-2</v>
      </c>
      <c r="R22" s="15">
        <v>0.2293577981651376</v>
      </c>
      <c r="S22" s="15">
        <v>0.21</v>
      </c>
      <c r="T22" s="15">
        <v>0.23</v>
      </c>
      <c r="U22" s="88">
        <f>AVERAGE(R22:T26)</f>
        <v>0.23195718654434253</v>
      </c>
      <c r="V22" s="88">
        <f>STDEV(R22:T26)</f>
        <v>1.9351917098934319E-2</v>
      </c>
      <c r="W22" s="15">
        <v>0.18181818181818182</v>
      </c>
      <c r="X22" s="15">
        <v>0.2</v>
      </c>
      <c r="Y22" s="15">
        <v>0.19</v>
      </c>
      <c r="Z22" s="88">
        <f>AVERAGE(W22:Y26)</f>
        <v>0.1761212121212121</v>
      </c>
      <c r="AA22" s="88">
        <f>STDEV(W22:Y26)</f>
        <v>1.685575538417175E-2</v>
      </c>
      <c r="AB22" s="15">
        <v>4.3859649122807015E-2</v>
      </c>
      <c r="AC22" s="88">
        <f>AVERAGE(AB22:AB26)</f>
        <v>4.47719298245614E-2</v>
      </c>
      <c r="AD22" s="88">
        <f>STDEV(AB22:AB26)</f>
        <v>1.1191964976027379E-2</v>
      </c>
      <c r="AE22" s="15">
        <v>0.51813471502590669</v>
      </c>
      <c r="AF22" s="15">
        <v>0.5</v>
      </c>
      <c r="AG22" s="15">
        <v>0.52</v>
      </c>
      <c r="AH22" s="88">
        <f>AVERAGE(AE22:AG26)</f>
        <v>0.52320898100172708</v>
      </c>
      <c r="AI22" s="88">
        <f>STDEV(AE22:AG26)</f>
        <v>2.692451870108744E-2</v>
      </c>
      <c r="AJ22" s="15">
        <v>0.32</v>
      </c>
      <c r="AK22" s="15">
        <v>0.37</v>
      </c>
      <c r="AL22" s="15">
        <v>0.28999999999999998</v>
      </c>
      <c r="AM22" s="88">
        <f>AVERAGE(AJ22:AL26)</f>
        <v>0.32399999999999995</v>
      </c>
      <c r="AN22" s="88">
        <f>STDEV(AJ22:AL26)</f>
        <v>2.4436506647695318E-2</v>
      </c>
      <c r="AO22" s="15">
        <v>0.16326530612244897</v>
      </c>
      <c r="AP22" s="88">
        <f>AVERAGE(AO22:AO26)</f>
        <v>0.1586530612244898</v>
      </c>
      <c r="AQ22" s="88">
        <f>STDEV(AO22:AO26)</f>
        <v>1.3243781595039595E-2</v>
      </c>
      <c r="AR22" s="15">
        <v>0.17391304347826086</v>
      </c>
      <c r="AS22" s="15">
        <v>0.17</v>
      </c>
      <c r="AT22" s="15">
        <v>0.18</v>
      </c>
      <c r="AU22" s="88">
        <f>AVERAGE(AR22:AT26)</f>
        <v>0.17026086956521738</v>
      </c>
      <c r="AV22" s="88">
        <f>STDEV(AT22:AT26)</f>
        <v>1.6431676725154984E-2</v>
      </c>
      <c r="AW22" s="15">
        <v>0.24999999999999997</v>
      </c>
      <c r="AX22" s="15">
        <v>0.22</v>
      </c>
      <c r="AY22" s="15">
        <v>0.22</v>
      </c>
      <c r="AZ22" s="88">
        <f>AVERAGE(AW22:AY26)</f>
        <v>0.252</v>
      </c>
      <c r="BA22" s="88">
        <f>STDEV(AY22:AY26)</f>
        <v>3.0000000000000197E-2</v>
      </c>
    </row>
    <row r="23" spans="1:53" x14ac:dyDescent="0.25">
      <c r="A23" s="92"/>
      <c r="B23" s="16">
        <v>7.0000000000000007E-2</v>
      </c>
      <c r="C23" s="89"/>
      <c r="D23" s="89"/>
      <c r="E23" s="16">
        <v>0.28000000000000003</v>
      </c>
      <c r="F23" s="16">
        <v>0.24</v>
      </c>
      <c r="G23" s="16">
        <v>0.24</v>
      </c>
      <c r="H23" s="89"/>
      <c r="I23" s="89"/>
      <c r="J23" s="16">
        <v>0.27</v>
      </c>
      <c r="K23" s="16">
        <v>0.27</v>
      </c>
      <c r="L23" s="16">
        <v>0.27</v>
      </c>
      <c r="M23" s="89"/>
      <c r="N23" s="89"/>
      <c r="O23" s="16">
        <v>0.13</v>
      </c>
      <c r="P23" s="89"/>
      <c r="Q23" s="89"/>
      <c r="R23" s="16">
        <v>0.25</v>
      </c>
      <c r="S23" s="16">
        <v>0.21</v>
      </c>
      <c r="T23" s="16">
        <v>0.19</v>
      </c>
      <c r="U23" s="89"/>
      <c r="V23" s="89"/>
      <c r="W23" s="16">
        <v>0.19</v>
      </c>
      <c r="X23" s="16">
        <v>0.21</v>
      </c>
      <c r="Y23" s="16">
        <v>0.18</v>
      </c>
      <c r="Z23" s="89"/>
      <c r="AA23" s="89"/>
      <c r="AB23" s="16">
        <v>0.06</v>
      </c>
      <c r="AC23" s="89"/>
      <c r="AD23" s="89"/>
      <c r="AE23" s="16">
        <v>0.56000000000000005</v>
      </c>
      <c r="AF23" s="16">
        <v>0.55000000000000004</v>
      </c>
      <c r="AG23" s="16">
        <v>0.53</v>
      </c>
      <c r="AH23" s="89"/>
      <c r="AI23" s="89"/>
      <c r="AJ23" s="16">
        <v>0.33</v>
      </c>
      <c r="AK23" s="16">
        <v>0.36</v>
      </c>
      <c r="AL23" s="16">
        <v>0.35</v>
      </c>
      <c r="AM23" s="89"/>
      <c r="AN23" s="89"/>
      <c r="AO23" s="16">
        <v>0.14000000000000001</v>
      </c>
      <c r="AP23" s="89"/>
      <c r="AQ23" s="89"/>
      <c r="AR23" s="16">
        <v>0.16</v>
      </c>
      <c r="AS23" s="16">
        <v>0.17</v>
      </c>
      <c r="AT23" s="16">
        <v>0.19</v>
      </c>
      <c r="AU23" s="89"/>
      <c r="AV23" s="89"/>
      <c r="AW23" s="16">
        <v>0.23</v>
      </c>
      <c r="AX23" s="16">
        <v>0.23</v>
      </c>
      <c r="AY23" s="16">
        <v>0.22</v>
      </c>
      <c r="AZ23" s="89"/>
      <c r="BA23" s="89"/>
    </row>
    <row r="24" spans="1:53" x14ac:dyDescent="0.25">
      <c r="A24" s="92"/>
      <c r="B24" s="16">
        <v>0.06</v>
      </c>
      <c r="C24" s="89"/>
      <c r="D24" s="89"/>
      <c r="E24" s="16">
        <v>0.28999999999999998</v>
      </c>
      <c r="F24" s="16">
        <v>0.28000000000000003</v>
      </c>
      <c r="G24" s="16">
        <v>0.26</v>
      </c>
      <c r="H24" s="89"/>
      <c r="I24" s="89"/>
      <c r="J24" s="16">
        <v>0.26</v>
      </c>
      <c r="K24" s="16">
        <v>0.27</v>
      </c>
      <c r="L24" s="16">
        <v>0.28999999999999998</v>
      </c>
      <c r="M24" s="89"/>
      <c r="N24" s="89"/>
      <c r="O24" s="16">
        <v>0.15</v>
      </c>
      <c r="P24" s="89"/>
      <c r="Q24" s="89"/>
      <c r="R24" s="16">
        <v>0.26</v>
      </c>
      <c r="S24" s="16">
        <v>0.22</v>
      </c>
      <c r="T24" s="16">
        <v>0.25</v>
      </c>
      <c r="U24" s="89"/>
      <c r="V24" s="89"/>
      <c r="W24" s="16">
        <v>0.18</v>
      </c>
      <c r="X24" s="16">
        <v>0.17</v>
      </c>
      <c r="Y24" s="16">
        <v>0.17</v>
      </c>
      <c r="Z24" s="89"/>
      <c r="AA24" s="89"/>
      <c r="AB24" s="16">
        <v>0.03</v>
      </c>
      <c r="AC24" s="89"/>
      <c r="AD24" s="89"/>
      <c r="AE24" s="16">
        <v>0.51</v>
      </c>
      <c r="AF24" s="16">
        <v>0.53</v>
      </c>
      <c r="AG24" s="16">
        <v>0.55000000000000004</v>
      </c>
      <c r="AH24" s="89"/>
      <c r="AI24" s="89"/>
      <c r="AJ24" s="16">
        <v>0.3</v>
      </c>
      <c r="AK24" s="16">
        <v>0.3</v>
      </c>
      <c r="AL24" s="16">
        <v>0.33</v>
      </c>
      <c r="AM24" s="89"/>
      <c r="AN24" s="89"/>
      <c r="AO24" s="16">
        <v>0.17</v>
      </c>
      <c r="AP24" s="89"/>
      <c r="AQ24" s="89"/>
      <c r="AR24" s="16">
        <v>0.18</v>
      </c>
      <c r="AS24" s="16">
        <v>0.15</v>
      </c>
      <c r="AT24" s="16">
        <v>0.18</v>
      </c>
      <c r="AU24" s="89"/>
      <c r="AV24" s="89"/>
      <c r="AW24" s="16">
        <v>0.26</v>
      </c>
      <c r="AX24" s="16">
        <v>0.27</v>
      </c>
      <c r="AY24" s="16">
        <v>0.28000000000000003</v>
      </c>
      <c r="AZ24" s="89"/>
      <c r="BA24" s="89"/>
    </row>
    <row r="25" spans="1:53" x14ac:dyDescent="0.25">
      <c r="A25" s="92"/>
      <c r="B25" s="16">
        <v>0.1</v>
      </c>
      <c r="C25" s="89"/>
      <c r="D25" s="89"/>
      <c r="E25" s="16">
        <v>0.27</v>
      </c>
      <c r="F25" s="16">
        <v>0.28999999999999998</v>
      </c>
      <c r="G25" s="16">
        <v>0.26</v>
      </c>
      <c r="H25" s="89"/>
      <c r="I25" s="89"/>
      <c r="J25" s="16">
        <v>0.32</v>
      </c>
      <c r="K25" s="16">
        <v>0.3</v>
      </c>
      <c r="L25" s="16">
        <v>0.32</v>
      </c>
      <c r="M25" s="89"/>
      <c r="N25" s="89"/>
      <c r="O25" s="16">
        <v>0.12</v>
      </c>
      <c r="P25" s="89"/>
      <c r="Q25" s="89"/>
      <c r="R25" s="16">
        <v>0.24</v>
      </c>
      <c r="S25" s="16">
        <v>0.25</v>
      </c>
      <c r="T25" s="16">
        <v>0.24</v>
      </c>
      <c r="U25" s="89"/>
      <c r="V25" s="89"/>
      <c r="W25" s="16">
        <v>0.15</v>
      </c>
      <c r="X25" s="16">
        <v>0.16</v>
      </c>
      <c r="Y25" s="16">
        <v>0.18</v>
      </c>
      <c r="Z25" s="89"/>
      <c r="AA25" s="89"/>
      <c r="AB25" s="16">
        <v>0.05</v>
      </c>
      <c r="AC25" s="89"/>
      <c r="AD25" s="89"/>
      <c r="AE25" s="16">
        <v>0.49</v>
      </c>
      <c r="AF25" s="16">
        <v>0.54</v>
      </c>
      <c r="AG25" s="16">
        <v>0.5</v>
      </c>
      <c r="AH25" s="89"/>
      <c r="AI25" s="89"/>
      <c r="AJ25" s="16">
        <v>0.3</v>
      </c>
      <c r="AK25" s="16">
        <v>0.3</v>
      </c>
      <c r="AL25" s="16">
        <v>0.34</v>
      </c>
      <c r="AM25" s="89"/>
      <c r="AN25" s="89"/>
      <c r="AO25" s="16">
        <v>0.15</v>
      </c>
      <c r="AP25" s="89"/>
      <c r="AQ25" s="89"/>
      <c r="AR25" s="16">
        <v>0.18</v>
      </c>
      <c r="AS25" s="16">
        <v>0.16</v>
      </c>
      <c r="AT25" s="16">
        <v>0.16</v>
      </c>
      <c r="AU25" s="89"/>
      <c r="AV25" s="89"/>
      <c r="AW25" s="16">
        <v>0.27</v>
      </c>
      <c r="AX25" s="16">
        <v>0.26</v>
      </c>
      <c r="AY25" s="16">
        <v>0.28000000000000003</v>
      </c>
      <c r="AZ25" s="89"/>
      <c r="BA25" s="89"/>
    </row>
    <row r="26" spans="1:53" ht="15.75" thickBot="1" x14ac:dyDescent="0.3">
      <c r="A26" s="93"/>
      <c r="B26" s="16">
        <v>0.12</v>
      </c>
      <c r="C26" s="90"/>
      <c r="D26" s="90"/>
      <c r="E26" s="16">
        <v>0.24</v>
      </c>
      <c r="F26" s="16">
        <v>0.28000000000000003</v>
      </c>
      <c r="G26" s="16">
        <v>0.28999999999999998</v>
      </c>
      <c r="H26" s="90"/>
      <c r="I26" s="90"/>
      <c r="J26" s="16">
        <v>0.33</v>
      </c>
      <c r="K26" s="16">
        <v>0.31</v>
      </c>
      <c r="L26" s="16">
        <v>0.32</v>
      </c>
      <c r="M26" s="90"/>
      <c r="N26" s="90"/>
      <c r="O26" s="16">
        <v>0.18</v>
      </c>
      <c r="P26" s="90"/>
      <c r="Q26" s="90"/>
      <c r="R26" s="16">
        <v>0.23</v>
      </c>
      <c r="S26" s="16">
        <v>0.25</v>
      </c>
      <c r="T26" s="16">
        <v>0.22</v>
      </c>
      <c r="U26" s="90"/>
      <c r="V26" s="90"/>
      <c r="W26" s="16">
        <v>0.16</v>
      </c>
      <c r="X26" s="16">
        <v>0.16</v>
      </c>
      <c r="Y26" s="16">
        <v>0.16</v>
      </c>
      <c r="Z26" s="90"/>
      <c r="AA26" s="90"/>
      <c r="AB26" s="16">
        <v>0.04</v>
      </c>
      <c r="AC26" s="90"/>
      <c r="AD26" s="90"/>
      <c r="AE26" s="16">
        <v>0.48</v>
      </c>
      <c r="AF26" s="16">
        <v>0.56999999999999995</v>
      </c>
      <c r="AG26" s="16">
        <v>0.5</v>
      </c>
      <c r="AH26" s="90"/>
      <c r="AI26" s="90"/>
      <c r="AJ26" s="16">
        <v>0.34</v>
      </c>
      <c r="AK26" s="16">
        <v>0.31</v>
      </c>
      <c r="AL26" s="16">
        <v>0.32</v>
      </c>
      <c r="AM26" s="90"/>
      <c r="AN26" s="90"/>
      <c r="AO26" s="16">
        <v>0.17</v>
      </c>
      <c r="AP26" s="90"/>
      <c r="AQ26" s="90"/>
      <c r="AR26" s="16">
        <v>0.2</v>
      </c>
      <c r="AS26" s="16">
        <v>0.15</v>
      </c>
      <c r="AT26" s="16">
        <v>0.15</v>
      </c>
      <c r="AU26" s="90"/>
      <c r="AV26" s="90"/>
      <c r="AW26" s="16">
        <v>0.28000000000000003</v>
      </c>
      <c r="AX26" s="16">
        <v>0.26</v>
      </c>
      <c r="AY26" s="16">
        <v>0.25</v>
      </c>
      <c r="AZ26" s="90"/>
      <c r="BA26" s="90"/>
    </row>
    <row r="27" spans="1:53" x14ac:dyDescent="0.25">
      <c r="A27" s="97" t="s">
        <v>22</v>
      </c>
      <c r="B27" s="17">
        <v>0.12287234042553191</v>
      </c>
      <c r="C27" s="94">
        <f>AVERAGE(B27:B31)</f>
        <v>0.11857446808510638</v>
      </c>
      <c r="D27" s="94">
        <f>STDEV(B27:B31)</f>
        <v>1.4984071820755498E-2</v>
      </c>
      <c r="E27" s="17">
        <v>0.1406855439642325</v>
      </c>
      <c r="F27" s="17">
        <v>0.15</v>
      </c>
      <c r="G27" s="17">
        <v>0.15</v>
      </c>
      <c r="H27" s="94">
        <f>AVERAGE(E27:G31)</f>
        <v>0.14404570293094884</v>
      </c>
      <c r="I27" s="94">
        <f>STDEV(E27:G31)</f>
        <v>1.8429313388195683E-2</v>
      </c>
      <c r="J27" s="17">
        <v>0.15517241379310345</v>
      </c>
      <c r="K27" s="17">
        <v>0.17</v>
      </c>
      <c r="L27" s="17">
        <v>0.16</v>
      </c>
      <c r="M27" s="94">
        <f>AVERAGE(J27:L31)</f>
        <v>0.15567816091954023</v>
      </c>
      <c r="N27" s="94">
        <f>STDEV(J27:L31)</f>
        <v>1.3477842114862287E-2</v>
      </c>
      <c r="O27" s="17">
        <v>0.22899262899262898</v>
      </c>
      <c r="P27" s="94">
        <f>AVERAGE(O27:O31)</f>
        <v>0.22979852579852578</v>
      </c>
      <c r="Q27" s="94">
        <f>STDEV(O27:O31)</f>
        <v>1.581780513438253E-2</v>
      </c>
      <c r="R27" s="17">
        <v>0.18547245857590686</v>
      </c>
      <c r="S27" s="17">
        <v>0.18</v>
      </c>
      <c r="T27" s="17">
        <v>0.21</v>
      </c>
      <c r="U27" s="94">
        <f>AVERAGE(R27:T31)</f>
        <v>0.18836483057172712</v>
      </c>
      <c r="V27" s="94">
        <f>STDEV(R27:T31)</f>
        <v>1.8861131509496878E-2</v>
      </c>
      <c r="W27" s="17">
        <v>9.2050691244239632E-2</v>
      </c>
      <c r="X27" s="17">
        <v>0.12</v>
      </c>
      <c r="Y27" s="17">
        <v>7.0000000000000007E-2</v>
      </c>
      <c r="Z27" s="94">
        <f>AVERAGE(W27:Y31)</f>
        <v>8.6803379416282647E-2</v>
      </c>
      <c r="AA27" s="94">
        <f>STDEV(W27:Y31)</f>
        <v>1.8029597862632696E-2</v>
      </c>
      <c r="AB27" s="17">
        <v>0.37603027754415475</v>
      </c>
      <c r="AC27" s="94">
        <f>AVERAGE(AB27:AB31)</f>
        <v>0.3752060555088309</v>
      </c>
      <c r="AD27" s="94">
        <f>STDEV(AB27:AB31)</f>
        <v>2.2917510649361504E-2</v>
      </c>
      <c r="AE27" s="17">
        <v>0.31382978723404259</v>
      </c>
      <c r="AF27" s="17">
        <v>0.31</v>
      </c>
      <c r="AG27" s="17">
        <v>0.33</v>
      </c>
      <c r="AH27" s="94">
        <f>AVERAGE(AE27:AG31)</f>
        <v>0.31358865248226947</v>
      </c>
      <c r="AI27" s="94">
        <f>STDEV(AE27:AG31)</f>
        <v>2.5525184861063543E-2</v>
      </c>
      <c r="AJ27" s="17">
        <v>9.3295774647887325E-2</v>
      </c>
      <c r="AK27" s="17">
        <v>0.1</v>
      </c>
      <c r="AL27" s="17">
        <v>0.08</v>
      </c>
      <c r="AM27" s="94">
        <f>AVERAGE(AJ27:AL31)</f>
        <v>8.7553051643192478E-2</v>
      </c>
      <c r="AN27" s="94">
        <f>STDEV(AJ27:AL31)</f>
        <v>1.5858861395393963E-2</v>
      </c>
      <c r="AO27" s="17">
        <v>0.51060869565217393</v>
      </c>
      <c r="AP27" s="94">
        <f>AVERAGE(AO27:AO31)</f>
        <v>0.51012173913043479</v>
      </c>
      <c r="AQ27" s="94">
        <f>STDEV(AO27:AO31)</f>
        <v>2.5496550787888862E-2</v>
      </c>
      <c r="AR27" s="17">
        <v>0.27894688644688648</v>
      </c>
      <c r="AS27" s="17">
        <v>0.3</v>
      </c>
      <c r="AT27" s="17">
        <v>0.28999999999999998</v>
      </c>
      <c r="AU27" s="94">
        <f>AVERAGE(AR27:AT31)</f>
        <v>0.27659645909645914</v>
      </c>
      <c r="AV27" s="94">
        <f>STDEV(AT27:AT31)</f>
        <v>1.3416407864998722E-2</v>
      </c>
      <c r="AW27" s="17">
        <v>0.18693427784336875</v>
      </c>
      <c r="AX27" s="17">
        <v>0.18</v>
      </c>
      <c r="AY27" s="17">
        <v>0.21</v>
      </c>
      <c r="AZ27" s="94">
        <f>AVERAGE(AW27:AY31)</f>
        <v>0.18712895185622455</v>
      </c>
      <c r="BA27" s="94">
        <f>STDEV(AY27:AY31)</f>
        <v>1.6733200530681502E-2</v>
      </c>
    </row>
    <row r="28" spans="1:53" x14ac:dyDescent="0.25">
      <c r="A28" s="98"/>
      <c r="B28" s="17">
        <v>0.11</v>
      </c>
      <c r="C28" s="95"/>
      <c r="D28" s="95"/>
      <c r="E28" s="17">
        <v>0.15</v>
      </c>
      <c r="F28" s="17">
        <v>0.14000000000000001</v>
      </c>
      <c r="G28" s="17">
        <v>0.14000000000000001</v>
      </c>
      <c r="H28" s="95"/>
      <c r="I28" s="95"/>
      <c r="J28" s="17">
        <v>0.15</v>
      </c>
      <c r="K28" s="17">
        <v>0.18</v>
      </c>
      <c r="L28" s="17">
        <v>0.18</v>
      </c>
      <c r="M28" s="95"/>
      <c r="N28" s="95"/>
      <c r="O28" s="17">
        <v>0.24</v>
      </c>
      <c r="P28" s="95"/>
      <c r="Q28" s="95"/>
      <c r="R28" s="17">
        <v>0.18</v>
      </c>
      <c r="S28" s="17">
        <v>0.17</v>
      </c>
      <c r="T28" s="17">
        <v>0.17</v>
      </c>
      <c r="U28" s="95"/>
      <c r="V28" s="95"/>
      <c r="W28" s="17">
        <v>0.08</v>
      </c>
      <c r="X28" s="17">
        <v>0.11</v>
      </c>
      <c r="Y28" s="17">
        <v>0.08</v>
      </c>
      <c r="Z28" s="95"/>
      <c r="AA28" s="95"/>
      <c r="AB28" s="17">
        <v>0.35</v>
      </c>
      <c r="AC28" s="95"/>
      <c r="AD28" s="95"/>
      <c r="AE28" s="17">
        <v>0.33</v>
      </c>
      <c r="AF28" s="17">
        <v>0.28000000000000003</v>
      </c>
      <c r="AG28" s="17">
        <v>0.31</v>
      </c>
      <c r="AH28" s="95"/>
      <c r="AI28" s="95"/>
      <c r="AJ28" s="17">
        <v>0.08</v>
      </c>
      <c r="AK28" s="17">
        <v>0.11</v>
      </c>
      <c r="AL28" s="17">
        <v>0.09</v>
      </c>
      <c r="AM28" s="95"/>
      <c r="AN28" s="95"/>
      <c r="AO28" s="17">
        <v>0.53</v>
      </c>
      <c r="AP28" s="95"/>
      <c r="AQ28" s="95"/>
      <c r="AR28" s="17">
        <v>0.27</v>
      </c>
      <c r="AS28" s="17">
        <v>0.31</v>
      </c>
      <c r="AT28" s="17">
        <v>0.27</v>
      </c>
      <c r="AU28" s="95"/>
      <c r="AV28" s="95"/>
      <c r="AW28" s="17">
        <v>0.18</v>
      </c>
      <c r="AX28" s="17">
        <v>0.19</v>
      </c>
      <c r="AY28" s="17">
        <v>0.17</v>
      </c>
      <c r="AZ28" s="95"/>
      <c r="BA28" s="95"/>
    </row>
    <row r="29" spans="1:53" x14ac:dyDescent="0.25">
      <c r="A29" s="98"/>
      <c r="B29" s="17">
        <v>0.12</v>
      </c>
      <c r="C29" s="95"/>
      <c r="D29" s="95"/>
      <c r="E29" s="17">
        <v>0.14000000000000001</v>
      </c>
      <c r="F29" s="17">
        <v>0.17</v>
      </c>
      <c r="G29" s="17">
        <v>0.14000000000000001</v>
      </c>
      <c r="H29" s="95"/>
      <c r="I29" s="95"/>
      <c r="J29" s="17">
        <v>0.15</v>
      </c>
      <c r="K29" s="17">
        <v>0.14000000000000001</v>
      </c>
      <c r="L29" s="17">
        <v>0.15</v>
      </c>
      <c r="M29" s="95"/>
      <c r="N29" s="95"/>
      <c r="O29" s="17">
        <v>0.22</v>
      </c>
      <c r="P29" s="95"/>
      <c r="Q29" s="95"/>
      <c r="R29" s="17">
        <v>0.16</v>
      </c>
      <c r="S29" s="17">
        <v>0.19</v>
      </c>
      <c r="T29" s="17">
        <v>0.17</v>
      </c>
      <c r="U29" s="95"/>
      <c r="V29" s="95"/>
      <c r="W29" s="17">
        <v>7.0000000000000007E-2</v>
      </c>
      <c r="X29" s="17">
        <v>0.1</v>
      </c>
      <c r="Y29" s="17">
        <v>0.08</v>
      </c>
      <c r="Z29" s="95"/>
      <c r="AA29" s="95"/>
      <c r="AB29" s="17">
        <v>0.36</v>
      </c>
      <c r="AC29" s="95"/>
      <c r="AD29" s="95"/>
      <c r="AE29" s="17">
        <v>0.35</v>
      </c>
      <c r="AF29" s="17">
        <v>0.27</v>
      </c>
      <c r="AG29" s="17">
        <v>0.32</v>
      </c>
      <c r="AH29" s="95"/>
      <c r="AI29" s="95"/>
      <c r="AJ29" s="17">
        <v>0.06</v>
      </c>
      <c r="AK29" s="17">
        <v>0.08</v>
      </c>
      <c r="AL29" s="17">
        <v>0.09</v>
      </c>
      <c r="AM29" s="95"/>
      <c r="AN29" s="95"/>
      <c r="AO29" s="17">
        <v>0.49</v>
      </c>
      <c r="AP29" s="95"/>
      <c r="AQ29" s="95"/>
      <c r="AR29" s="17">
        <v>0.26</v>
      </c>
      <c r="AS29" s="17">
        <v>0.27</v>
      </c>
      <c r="AT29" s="17">
        <v>0.27</v>
      </c>
      <c r="AU29" s="95"/>
      <c r="AV29" s="95"/>
      <c r="AW29" s="17">
        <v>0.2</v>
      </c>
      <c r="AX29" s="17">
        <v>0.2</v>
      </c>
      <c r="AY29" s="17">
        <v>0.18</v>
      </c>
      <c r="AZ29" s="95"/>
      <c r="BA29" s="95"/>
    </row>
    <row r="30" spans="1:53" x14ac:dyDescent="0.25">
      <c r="A30" s="98"/>
      <c r="B30" s="17">
        <v>0.1</v>
      </c>
      <c r="C30" s="95"/>
      <c r="D30" s="95"/>
      <c r="E30" s="17">
        <v>0.11</v>
      </c>
      <c r="F30" s="17">
        <v>0.18</v>
      </c>
      <c r="G30" s="17">
        <v>0.12</v>
      </c>
      <c r="H30" s="95"/>
      <c r="I30" s="95"/>
      <c r="J30" s="17">
        <v>0.14000000000000001</v>
      </c>
      <c r="K30" s="17">
        <v>0.15</v>
      </c>
      <c r="L30" s="17">
        <v>0.17</v>
      </c>
      <c r="M30" s="95"/>
      <c r="N30" s="95"/>
      <c r="O30" s="17">
        <v>0.25</v>
      </c>
      <c r="P30" s="95"/>
      <c r="Q30" s="95"/>
      <c r="R30" s="17">
        <v>0.21</v>
      </c>
      <c r="S30" s="17">
        <v>0.19</v>
      </c>
      <c r="T30" s="17">
        <v>0.18</v>
      </c>
      <c r="U30" s="95"/>
      <c r="V30" s="95"/>
      <c r="W30" s="17">
        <v>7.0000000000000007E-2</v>
      </c>
      <c r="X30" s="17">
        <v>0.1</v>
      </c>
      <c r="Y30" s="17">
        <v>7.0000000000000007E-2</v>
      </c>
      <c r="Z30" s="95"/>
      <c r="AA30" s="95"/>
      <c r="AB30" s="17">
        <v>0.38</v>
      </c>
      <c r="AC30" s="95"/>
      <c r="AD30" s="95"/>
      <c r="AE30" s="17">
        <v>0.31</v>
      </c>
      <c r="AF30" s="17">
        <v>0.28999999999999998</v>
      </c>
      <c r="AG30" s="17">
        <v>0.28999999999999998</v>
      </c>
      <c r="AH30" s="95"/>
      <c r="AI30" s="95"/>
      <c r="AJ30" s="17">
        <v>7.0000000000000007E-2</v>
      </c>
      <c r="AK30" s="17">
        <v>0.08</v>
      </c>
      <c r="AL30" s="17">
        <v>7.0000000000000007E-2</v>
      </c>
      <c r="AM30" s="95"/>
      <c r="AN30" s="95"/>
      <c r="AO30" s="17">
        <v>0.54</v>
      </c>
      <c r="AP30" s="95"/>
      <c r="AQ30" s="95"/>
      <c r="AR30" s="17">
        <v>0.25</v>
      </c>
      <c r="AS30" s="17">
        <v>0.26</v>
      </c>
      <c r="AT30" s="17">
        <v>0.28999999999999998</v>
      </c>
      <c r="AU30" s="95"/>
      <c r="AV30" s="95"/>
      <c r="AW30" s="17">
        <v>0.22</v>
      </c>
      <c r="AX30" s="17">
        <v>0.2</v>
      </c>
      <c r="AY30" s="17">
        <v>0.17</v>
      </c>
      <c r="AZ30" s="95"/>
      <c r="BA30" s="95"/>
    </row>
    <row r="31" spans="1:53" ht="15.75" thickBot="1" x14ac:dyDescent="0.3">
      <c r="A31" s="99"/>
      <c r="B31" s="17">
        <v>0.14000000000000001</v>
      </c>
      <c r="C31" s="96"/>
      <c r="D31" s="96"/>
      <c r="E31" s="17">
        <v>0.15</v>
      </c>
      <c r="F31" s="17">
        <v>0.12</v>
      </c>
      <c r="G31" s="17">
        <v>0.16</v>
      </c>
      <c r="H31" s="96"/>
      <c r="I31" s="96"/>
      <c r="J31" s="17">
        <v>0.14000000000000001</v>
      </c>
      <c r="K31" s="17">
        <v>0.15</v>
      </c>
      <c r="L31" s="17">
        <v>0.15</v>
      </c>
      <c r="M31" s="96"/>
      <c r="N31" s="96"/>
      <c r="O31" s="17">
        <v>0.21</v>
      </c>
      <c r="P31" s="96"/>
      <c r="Q31" s="96"/>
      <c r="R31" s="17">
        <v>0.22</v>
      </c>
      <c r="S31" s="17">
        <v>0.19</v>
      </c>
      <c r="T31" s="17">
        <v>0.22</v>
      </c>
      <c r="U31" s="96"/>
      <c r="V31" s="96"/>
      <c r="W31" s="17">
        <v>0.11</v>
      </c>
      <c r="X31" s="17">
        <v>0.06</v>
      </c>
      <c r="Y31" s="17">
        <v>0.09</v>
      </c>
      <c r="Z31" s="96"/>
      <c r="AA31" s="96"/>
      <c r="AB31" s="17">
        <v>0.41</v>
      </c>
      <c r="AC31" s="96"/>
      <c r="AD31" s="96"/>
      <c r="AE31" s="17">
        <v>0.36</v>
      </c>
      <c r="AF31" s="17">
        <v>0.3</v>
      </c>
      <c r="AG31" s="17">
        <v>0.34</v>
      </c>
      <c r="AH31" s="96"/>
      <c r="AI31" s="96"/>
      <c r="AJ31" s="17">
        <v>0.09</v>
      </c>
      <c r="AK31" s="17">
        <v>0.1</v>
      </c>
      <c r="AL31" s="17">
        <v>0.12</v>
      </c>
      <c r="AM31" s="96"/>
      <c r="AN31" s="96"/>
      <c r="AO31" s="17">
        <v>0.48</v>
      </c>
      <c r="AP31" s="96"/>
      <c r="AQ31" s="96"/>
      <c r="AR31" s="17">
        <v>0.26</v>
      </c>
      <c r="AS31" s="17">
        <v>0.27</v>
      </c>
      <c r="AT31" s="17">
        <v>0.3</v>
      </c>
      <c r="AU31" s="96"/>
      <c r="AV31" s="96"/>
      <c r="AW31" s="17">
        <v>0.17</v>
      </c>
      <c r="AX31" s="17">
        <v>0.16</v>
      </c>
      <c r="AY31" s="17">
        <v>0.19</v>
      </c>
      <c r="AZ31" s="96"/>
      <c r="BA31" s="96"/>
    </row>
    <row r="32" spans="1:53" x14ac:dyDescent="0.25">
      <c r="A32" s="100" t="s">
        <v>23</v>
      </c>
      <c r="B32" s="18">
        <v>2.31</v>
      </c>
      <c r="C32" s="103">
        <f>AVERAGE(B32:B36)</f>
        <v>2.3140000000000001</v>
      </c>
      <c r="D32" s="103">
        <f>STDEV(B32:B36)</f>
        <v>2.7018512172212714E-2</v>
      </c>
      <c r="E32" s="18">
        <v>2.36</v>
      </c>
      <c r="F32" s="18">
        <v>2.38</v>
      </c>
      <c r="G32" s="18">
        <v>2.37</v>
      </c>
      <c r="H32" s="103">
        <f>AVERAGE(E32:G36)</f>
        <v>2.3613333333333335</v>
      </c>
      <c r="I32" s="103">
        <f>STDEV(E32:G36)</f>
        <v>3.925496632214049E-2</v>
      </c>
      <c r="J32" s="18">
        <v>1.8</v>
      </c>
      <c r="K32" s="18">
        <v>1.9</v>
      </c>
      <c r="L32" s="18">
        <v>1.9</v>
      </c>
      <c r="M32" s="103">
        <f>AVERAGE(J32:L36)</f>
        <v>1.7933333333333332</v>
      </c>
      <c r="N32" s="103">
        <f>STDEV(J32:L36)</f>
        <v>0.1387014608361975</v>
      </c>
      <c r="O32" s="18">
        <v>2.33</v>
      </c>
      <c r="P32" s="103">
        <f>AVERAGE(O32:O36)</f>
        <v>2.3340000000000001</v>
      </c>
      <c r="Q32" s="103">
        <f>STDEV(O32:O36)</f>
        <v>1.1401754250991427E-2</v>
      </c>
      <c r="R32" s="18">
        <v>3.34</v>
      </c>
      <c r="S32" s="18">
        <v>3.31</v>
      </c>
      <c r="T32" s="18">
        <v>3.34</v>
      </c>
      <c r="U32" s="103">
        <f>AVERAGE(R32:T36)</f>
        <v>3.3433333333333337</v>
      </c>
      <c r="V32" s="103">
        <f>STDEV(R32:T36)</f>
        <v>5.1639777949432239E-2</v>
      </c>
      <c r="W32" s="18">
        <v>1.7</v>
      </c>
      <c r="X32" s="18">
        <v>1.75</v>
      </c>
      <c r="Y32" s="18">
        <v>1.72</v>
      </c>
      <c r="Z32" s="103">
        <f>AVERAGE(W32:Y36)</f>
        <v>1.7046666666666668</v>
      </c>
      <c r="AA32" s="103">
        <f>STDEV(W32:Y36)</f>
        <v>5.8902663857620365E-2</v>
      </c>
      <c r="AB32" s="18">
        <v>2.63</v>
      </c>
      <c r="AC32" s="103">
        <f>AVERAGE(AB32:AB36)</f>
        <v>2.6260000000000003</v>
      </c>
      <c r="AD32" s="103">
        <f>STDEV(AB32:AB36)</f>
        <v>4.1593268686170894E-2</v>
      </c>
      <c r="AE32" s="18">
        <v>3.54</v>
      </c>
      <c r="AF32" s="18">
        <v>3.55</v>
      </c>
      <c r="AG32" s="18">
        <v>3.54</v>
      </c>
      <c r="AH32" s="103">
        <f>AVERAGE(AE32:AG36)</f>
        <v>3.5439999999999996</v>
      </c>
      <c r="AI32" s="103">
        <f>STDEV(AE32:AG36)</f>
        <v>2.8485585327118944E-2</v>
      </c>
      <c r="AJ32" s="18">
        <v>1.8</v>
      </c>
      <c r="AK32" s="18">
        <v>1.84</v>
      </c>
      <c r="AL32" s="18">
        <v>1.82</v>
      </c>
      <c r="AM32" s="103">
        <f>AVERAGE(AJ32:AL36)</f>
        <v>1.7953333333333334</v>
      </c>
      <c r="AN32" s="103">
        <f>STDEV(AJ32:AL36)</f>
        <v>4.0508670441676851E-2</v>
      </c>
      <c r="AO32" s="18">
        <v>3.67</v>
      </c>
      <c r="AP32" s="103">
        <f>AVERAGE(AO32:AO36)</f>
        <v>3.6740000000000004</v>
      </c>
      <c r="AQ32" s="103">
        <f>STDEV(AO32:AO36)</f>
        <v>2.5099800796022226E-2</v>
      </c>
      <c r="AR32" s="18">
        <v>3.67</v>
      </c>
      <c r="AS32" s="18">
        <v>3.62</v>
      </c>
      <c r="AT32" s="18">
        <v>3.63</v>
      </c>
      <c r="AU32" s="103">
        <f>AVERAGE(AR32:AT36)</f>
        <v>3.6726666666666667</v>
      </c>
      <c r="AV32" s="103">
        <f>STDEV(AT32:AT36)</f>
        <v>4.147288270665548E-2</v>
      </c>
      <c r="AW32" s="18">
        <v>1.9</v>
      </c>
      <c r="AX32" s="18">
        <v>1.92</v>
      </c>
      <c r="AY32" s="18">
        <v>1.94</v>
      </c>
      <c r="AZ32" s="103">
        <f>AVERAGE(AW32:AY36)</f>
        <v>1.8953333333333333</v>
      </c>
      <c r="BA32" s="103">
        <f>STDEV(AY32:AY36)</f>
        <v>3.9999999999999938E-2</v>
      </c>
    </row>
    <row r="33" spans="1:53" x14ac:dyDescent="0.25">
      <c r="A33" s="101"/>
      <c r="B33" s="18">
        <v>2.35</v>
      </c>
      <c r="C33" s="104"/>
      <c r="D33" s="104"/>
      <c r="E33" s="18">
        <v>2.29</v>
      </c>
      <c r="F33" s="18">
        <v>2.4</v>
      </c>
      <c r="G33" s="18">
        <v>2.38</v>
      </c>
      <c r="H33" s="104"/>
      <c r="I33" s="104"/>
      <c r="J33" s="18">
        <v>1.9</v>
      </c>
      <c r="K33" s="18">
        <v>2</v>
      </c>
      <c r="L33" s="18">
        <v>1.8</v>
      </c>
      <c r="M33" s="104"/>
      <c r="N33" s="104"/>
      <c r="O33" s="18">
        <v>2.35</v>
      </c>
      <c r="P33" s="104"/>
      <c r="Q33" s="104"/>
      <c r="R33" s="18">
        <v>3.35</v>
      </c>
      <c r="S33" s="18">
        <v>3.29</v>
      </c>
      <c r="T33" s="18">
        <v>3.33</v>
      </c>
      <c r="U33" s="104"/>
      <c r="V33" s="104"/>
      <c r="W33" s="18">
        <v>1.65</v>
      </c>
      <c r="X33" s="18">
        <v>1.72</v>
      </c>
      <c r="Y33" s="18">
        <v>1.76</v>
      </c>
      <c r="Z33" s="104"/>
      <c r="AA33" s="104"/>
      <c r="AB33" s="18">
        <v>2.68</v>
      </c>
      <c r="AC33" s="104"/>
      <c r="AD33" s="104"/>
      <c r="AE33" s="18">
        <v>3.52</v>
      </c>
      <c r="AF33" s="18">
        <v>3.51</v>
      </c>
      <c r="AG33" s="18">
        <v>3.57</v>
      </c>
      <c r="AH33" s="104"/>
      <c r="AI33" s="104"/>
      <c r="AJ33" s="18">
        <v>1.7</v>
      </c>
      <c r="AK33" s="18">
        <v>1.78</v>
      </c>
      <c r="AL33" s="18">
        <v>1.8</v>
      </c>
      <c r="AM33" s="104"/>
      <c r="AN33" s="104"/>
      <c r="AO33" s="18">
        <v>3.67</v>
      </c>
      <c r="AP33" s="104"/>
      <c r="AQ33" s="104"/>
      <c r="AR33" s="18">
        <v>3.68</v>
      </c>
      <c r="AS33" s="18">
        <v>3.63</v>
      </c>
      <c r="AT33" s="18">
        <v>3.69</v>
      </c>
      <c r="AU33" s="104"/>
      <c r="AV33" s="104"/>
      <c r="AW33" s="18">
        <v>1.85</v>
      </c>
      <c r="AX33" s="18">
        <v>1.91</v>
      </c>
      <c r="AY33" s="18">
        <v>1.84</v>
      </c>
      <c r="AZ33" s="104"/>
      <c r="BA33" s="104"/>
    </row>
    <row r="34" spans="1:53" x14ac:dyDescent="0.25">
      <c r="A34" s="101"/>
      <c r="B34" s="18">
        <v>2.2799999999999998</v>
      </c>
      <c r="C34" s="104"/>
      <c r="D34" s="104"/>
      <c r="E34" s="18">
        <v>2.2999999999999998</v>
      </c>
      <c r="F34" s="18">
        <v>2.41</v>
      </c>
      <c r="G34" s="18">
        <v>2.39</v>
      </c>
      <c r="H34" s="104"/>
      <c r="I34" s="104"/>
      <c r="J34" s="18">
        <v>1.6</v>
      </c>
      <c r="K34" s="18">
        <v>1.8</v>
      </c>
      <c r="L34" s="18">
        <v>1.8</v>
      </c>
      <c r="M34" s="104"/>
      <c r="N34" s="104"/>
      <c r="O34" s="18">
        <v>2.3199999999999998</v>
      </c>
      <c r="P34" s="104"/>
      <c r="Q34" s="104"/>
      <c r="R34" s="18">
        <v>3.4</v>
      </c>
      <c r="S34" s="18">
        <v>3.35</v>
      </c>
      <c r="T34" s="18">
        <v>3.32</v>
      </c>
      <c r="U34" s="104"/>
      <c r="V34" s="104"/>
      <c r="W34" s="18">
        <v>1.85</v>
      </c>
      <c r="X34" s="18">
        <v>1.68</v>
      </c>
      <c r="Y34" s="18">
        <v>1.64</v>
      </c>
      <c r="Z34" s="104"/>
      <c r="AA34" s="104"/>
      <c r="AB34" s="18">
        <v>2.59</v>
      </c>
      <c r="AC34" s="104"/>
      <c r="AD34" s="104"/>
      <c r="AE34" s="18">
        <v>3.6</v>
      </c>
      <c r="AF34" s="18">
        <v>3.58</v>
      </c>
      <c r="AG34" s="18">
        <v>3.52</v>
      </c>
      <c r="AH34" s="104"/>
      <c r="AI34" s="104"/>
      <c r="AJ34" s="18">
        <v>1.75</v>
      </c>
      <c r="AK34" s="18">
        <v>1.77</v>
      </c>
      <c r="AL34" s="18">
        <v>1.83</v>
      </c>
      <c r="AM34" s="104"/>
      <c r="AN34" s="104"/>
      <c r="AO34" s="18">
        <v>3.64</v>
      </c>
      <c r="AP34" s="104"/>
      <c r="AQ34" s="104"/>
      <c r="AR34" s="18">
        <v>3.69</v>
      </c>
      <c r="AS34" s="18">
        <v>3.71</v>
      </c>
      <c r="AT34" s="18">
        <v>3.73</v>
      </c>
      <c r="AU34" s="104"/>
      <c r="AV34" s="104"/>
      <c r="AW34" s="18">
        <v>1.85</v>
      </c>
      <c r="AX34" s="18">
        <v>1.88</v>
      </c>
      <c r="AY34" s="18">
        <v>1.87</v>
      </c>
      <c r="AZ34" s="104"/>
      <c r="BA34" s="104"/>
    </row>
    <row r="35" spans="1:53" x14ac:dyDescent="0.25">
      <c r="A35" s="101"/>
      <c r="B35" s="18">
        <v>2.33</v>
      </c>
      <c r="C35" s="104"/>
      <c r="D35" s="104"/>
      <c r="E35" s="18">
        <v>2.34</v>
      </c>
      <c r="F35" s="18">
        <v>2.39</v>
      </c>
      <c r="G35" s="18">
        <v>2.39</v>
      </c>
      <c r="H35" s="104"/>
      <c r="I35" s="104"/>
      <c r="J35" s="18">
        <v>1.5</v>
      </c>
      <c r="K35" s="18">
        <v>1.7</v>
      </c>
      <c r="L35" s="18">
        <v>1.9</v>
      </c>
      <c r="M35" s="104"/>
      <c r="N35" s="104"/>
      <c r="O35" s="18">
        <v>2.33</v>
      </c>
      <c r="P35" s="104"/>
      <c r="Q35" s="104"/>
      <c r="R35" s="18">
        <v>3.33</v>
      </c>
      <c r="S35" s="18">
        <v>3.5</v>
      </c>
      <c r="T35" s="18">
        <v>3.35</v>
      </c>
      <c r="U35" s="104"/>
      <c r="V35" s="104"/>
      <c r="W35" s="18">
        <v>1.68</v>
      </c>
      <c r="X35" s="18">
        <v>1.65</v>
      </c>
      <c r="Y35" s="18">
        <v>1.66</v>
      </c>
      <c r="Z35" s="104"/>
      <c r="AA35" s="104"/>
      <c r="AB35" s="18">
        <v>2.58</v>
      </c>
      <c r="AC35" s="104"/>
      <c r="AD35" s="104"/>
      <c r="AE35" s="18">
        <v>3.51</v>
      </c>
      <c r="AF35" s="18">
        <v>3.57</v>
      </c>
      <c r="AG35" s="18">
        <v>3.51</v>
      </c>
      <c r="AH35" s="104"/>
      <c r="AI35" s="104"/>
      <c r="AJ35" s="18">
        <v>1.85</v>
      </c>
      <c r="AK35" s="18">
        <v>1.76</v>
      </c>
      <c r="AL35" s="18">
        <v>1.78</v>
      </c>
      <c r="AM35" s="104"/>
      <c r="AN35" s="104"/>
      <c r="AO35" s="18">
        <v>3.68</v>
      </c>
      <c r="AP35" s="104"/>
      <c r="AQ35" s="104"/>
      <c r="AR35" s="18">
        <v>3.7</v>
      </c>
      <c r="AS35" s="18">
        <v>3.72</v>
      </c>
      <c r="AT35" s="18">
        <v>3.71</v>
      </c>
      <c r="AU35" s="104"/>
      <c r="AV35" s="104"/>
      <c r="AW35" s="18">
        <v>1.93</v>
      </c>
      <c r="AX35" s="18">
        <v>1.87</v>
      </c>
      <c r="AY35" s="18">
        <v>1.88</v>
      </c>
      <c r="AZ35" s="104"/>
      <c r="BA35" s="104"/>
    </row>
    <row r="36" spans="1:53" ht="15.75" thickBot="1" x14ac:dyDescent="0.3">
      <c r="A36" s="102"/>
      <c r="B36" s="18">
        <v>2.2999999999999998</v>
      </c>
      <c r="C36" s="105"/>
      <c r="D36" s="105"/>
      <c r="E36" s="18">
        <v>2.29</v>
      </c>
      <c r="F36" s="18">
        <v>2.37</v>
      </c>
      <c r="G36" s="18">
        <v>2.36</v>
      </c>
      <c r="H36" s="105"/>
      <c r="I36" s="105"/>
      <c r="J36" s="18">
        <v>1.9</v>
      </c>
      <c r="K36" s="18">
        <v>1.8</v>
      </c>
      <c r="L36" s="18">
        <v>1.6</v>
      </c>
      <c r="M36" s="105"/>
      <c r="N36" s="105"/>
      <c r="O36" s="18">
        <v>2.34</v>
      </c>
      <c r="P36" s="105"/>
      <c r="Q36" s="105"/>
      <c r="R36" s="18">
        <v>3.32</v>
      </c>
      <c r="S36" s="18">
        <v>3.28</v>
      </c>
      <c r="T36" s="18">
        <v>3.34</v>
      </c>
      <c r="U36" s="105"/>
      <c r="V36" s="105"/>
      <c r="W36" s="18">
        <v>1.77</v>
      </c>
      <c r="X36" s="18">
        <v>1.64</v>
      </c>
      <c r="Y36" s="18">
        <v>1.7</v>
      </c>
      <c r="Z36" s="105"/>
      <c r="AA36" s="105"/>
      <c r="AB36" s="18">
        <v>2.65</v>
      </c>
      <c r="AC36" s="105"/>
      <c r="AD36" s="105"/>
      <c r="AE36" s="18">
        <v>3.54</v>
      </c>
      <c r="AF36" s="18">
        <v>3.53</v>
      </c>
      <c r="AG36" s="18">
        <v>3.57</v>
      </c>
      <c r="AH36" s="105"/>
      <c r="AI36" s="105"/>
      <c r="AJ36" s="18">
        <v>1.82</v>
      </c>
      <c r="AK36" s="18">
        <v>1.79</v>
      </c>
      <c r="AL36" s="18">
        <v>1.84</v>
      </c>
      <c r="AM36" s="105"/>
      <c r="AN36" s="105"/>
      <c r="AO36" s="18">
        <v>3.71</v>
      </c>
      <c r="AP36" s="105"/>
      <c r="AQ36" s="105"/>
      <c r="AR36" s="18">
        <v>3.61</v>
      </c>
      <c r="AS36" s="18">
        <v>3.65</v>
      </c>
      <c r="AT36" s="18">
        <v>3.65</v>
      </c>
      <c r="AU36" s="105"/>
      <c r="AV36" s="105"/>
      <c r="AW36" s="18">
        <v>1.94</v>
      </c>
      <c r="AX36" s="18">
        <v>1.93</v>
      </c>
      <c r="AY36" s="18">
        <v>1.92</v>
      </c>
      <c r="AZ36" s="105"/>
      <c r="BA36" s="105"/>
    </row>
    <row r="37" spans="1:53" x14ac:dyDescent="0.25">
      <c r="A37" s="106" t="s">
        <v>24</v>
      </c>
      <c r="B37" s="19">
        <v>0.219</v>
      </c>
      <c r="C37" s="109">
        <f>AVERAGE(B37:B41)</f>
        <v>0.21779999999999999</v>
      </c>
      <c r="D37" s="109">
        <f>STDEV(B37:B41)</f>
        <v>1.921457779916072E-2</v>
      </c>
      <c r="E37" s="19">
        <v>0.28199999999999997</v>
      </c>
      <c r="F37" s="19">
        <v>0.27</v>
      </c>
      <c r="G37" s="19">
        <v>0.25</v>
      </c>
      <c r="H37" s="109">
        <f>AVERAGE(E37:G41)</f>
        <v>0.27413333333333334</v>
      </c>
      <c r="I37" s="109">
        <f>STDEV(E37:G41)</f>
        <v>2.5617702212857935E-2</v>
      </c>
      <c r="J37" s="19">
        <v>0.32</v>
      </c>
      <c r="K37" s="19">
        <v>0.28000000000000003</v>
      </c>
      <c r="L37" s="19">
        <v>0.34</v>
      </c>
      <c r="M37" s="109">
        <f>AVERAGE(J37:L41)</f>
        <v>0.3186666666666666</v>
      </c>
      <c r="N37" s="109">
        <f>STDEV(J37:L41)</f>
        <v>2.4455985731416309E-2</v>
      </c>
      <c r="O37" s="19">
        <v>0.221</v>
      </c>
      <c r="P37" s="109">
        <f>AVERAGE(O37:O41)</f>
        <v>0.2162</v>
      </c>
      <c r="Q37" s="109">
        <f>STDEV(O37:O41)</f>
        <v>2.0789420386340737E-2</v>
      </c>
      <c r="R37" s="19">
        <v>0.28899999999999998</v>
      </c>
      <c r="S37" s="19">
        <v>0.31</v>
      </c>
      <c r="T37" s="19">
        <v>0.32</v>
      </c>
      <c r="U37" s="109">
        <f>AVERAGE(R37:T41)</f>
        <v>0.29193333333333332</v>
      </c>
      <c r="V37" s="109">
        <f>STDEV(R37:T41)</f>
        <v>2.8340951356817995E-2</v>
      </c>
      <c r="W37" s="19">
        <v>0.17</v>
      </c>
      <c r="X37" s="19">
        <v>0.15</v>
      </c>
      <c r="Y37" s="19">
        <v>0.16</v>
      </c>
      <c r="Z37" s="109">
        <f>AVERAGE(W37:Y41)</f>
        <v>0.16999999999999998</v>
      </c>
      <c r="AA37" s="109">
        <f>STDEV(W37:Y41)</f>
        <v>1.6903085094570332E-2</v>
      </c>
      <c r="AB37" s="19">
        <v>0.32150000000000001</v>
      </c>
      <c r="AC37" s="109">
        <f>AVERAGE(AB37:AB41)</f>
        <v>0.31830000000000003</v>
      </c>
      <c r="AD37" s="109">
        <f>STDEV(AB37:AB41)</f>
        <v>1.9286005288809829E-2</v>
      </c>
      <c r="AE37" s="19">
        <v>0.315</v>
      </c>
      <c r="AF37" s="19">
        <v>0.35</v>
      </c>
      <c r="AG37" s="19">
        <v>0.33</v>
      </c>
      <c r="AH37" s="109">
        <f>AVERAGE(AE37:AG41)</f>
        <v>0.315</v>
      </c>
      <c r="AI37" s="109">
        <f>STDEV(AE37:AG41)</f>
        <v>2.1957751641341994E-2</v>
      </c>
      <c r="AJ37" s="19">
        <v>0.2</v>
      </c>
      <c r="AK37" s="19">
        <v>0.19</v>
      </c>
      <c r="AL37" s="19">
        <v>0.21</v>
      </c>
      <c r="AM37" s="109">
        <f>AVERAGE(AJ37:AL41)</f>
        <v>0.20066666666666669</v>
      </c>
      <c r="AN37" s="109">
        <f>STDEV(AJ37:AL41)</f>
        <v>1.2798809468443688E-2</v>
      </c>
      <c r="AO37" s="19">
        <v>0.33</v>
      </c>
      <c r="AP37" s="109">
        <f>AVERAGE(AO37:AO41)</f>
        <v>0.33200000000000002</v>
      </c>
      <c r="AQ37" s="109">
        <f>STDEV(AO37:AO41)</f>
        <v>1.4832396974191321E-2</v>
      </c>
      <c r="AR37" s="19">
        <v>0.33</v>
      </c>
      <c r="AS37" s="19">
        <v>0.28999999999999998</v>
      </c>
      <c r="AT37" s="19">
        <v>0.34</v>
      </c>
      <c r="AU37" s="109">
        <f>AVERAGE(AR37:AT41)</f>
        <v>0.32666666666666672</v>
      </c>
      <c r="AV37" s="109">
        <f>STDEV(AT37:AT41)</f>
        <v>1.303840481040529E-2</v>
      </c>
      <c r="AW37" s="19">
        <v>0.18</v>
      </c>
      <c r="AX37" s="19">
        <v>0.17</v>
      </c>
      <c r="AY37" s="19">
        <v>0.16</v>
      </c>
      <c r="AZ37" s="109">
        <f>AVERAGE(AW37:AY41)</f>
        <v>0.18133333333333335</v>
      </c>
      <c r="BA37" s="109">
        <f>STDEV(AY37:AY41)</f>
        <v>1.4832396974191329E-2</v>
      </c>
    </row>
    <row r="38" spans="1:53" x14ac:dyDescent="0.25">
      <c r="A38" s="107"/>
      <c r="B38" s="19">
        <v>0.23</v>
      </c>
      <c r="C38" s="110"/>
      <c r="D38" s="110"/>
      <c r="E38" s="19">
        <v>0.32</v>
      </c>
      <c r="F38" s="19">
        <v>0.31</v>
      </c>
      <c r="G38" s="19">
        <v>0.26</v>
      </c>
      <c r="H38" s="110"/>
      <c r="I38" s="110"/>
      <c r="J38" s="19">
        <v>0.3</v>
      </c>
      <c r="K38" s="19">
        <v>0.28999999999999998</v>
      </c>
      <c r="L38" s="19">
        <v>0.31</v>
      </c>
      <c r="M38" s="110"/>
      <c r="N38" s="110"/>
      <c r="O38" s="19">
        <v>0.24</v>
      </c>
      <c r="P38" s="110"/>
      <c r="Q38" s="110"/>
      <c r="R38" s="19">
        <v>0.25</v>
      </c>
      <c r="S38" s="19">
        <v>0.32</v>
      </c>
      <c r="T38" s="19">
        <v>0.31</v>
      </c>
      <c r="U38" s="110"/>
      <c r="V38" s="110"/>
      <c r="W38" s="19">
        <v>0.18</v>
      </c>
      <c r="X38" s="19">
        <v>0.18</v>
      </c>
      <c r="Y38" s="19">
        <v>0.17</v>
      </c>
      <c r="Z38" s="110"/>
      <c r="AA38" s="110"/>
      <c r="AB38" s="19">
        <v>0.34</v>
      </c>
      <c r="AC38" s="110"/>
      <c r="AD38" s="110"/>
      <c r="AE38" s="19">
        <v>0.28999999999999998</v>
      </c>
      <c r="AF38" s="19">
        <v>0.31</v>
      </c>
      <c r="AG38" s="19">
        <v>0.3</v>
      </c>
      <c r="AH38" s="110"/>
      <c r="AI38" s="110"/>
      <c r="AJ38" s="19">
        <v>0.18</v>
      </c>
      <c r="AK38" s="19">
        <v>0.19</v>
      </c>
      <c r="AL38" s="19">
        <v>0.2</v>
      </c>
      <c r="AM38" s="110"/>
      <c r="AN38" s="110"/>
      <c r="AO38" s="19">
        <v>0.35</v>
      </c>
      <c r="AP38" s="110"/>
      <c r="AQ38" s="110"/>
      <c r="AR38" s="19">
        <v>0.32</v>
      </c>
      <c r="AS38" s="19">
        <v>0.35</v>
      </c>
      <c r="AT38" s="19">
        <v>0.33</v>
      </c>
      <c r="AU38" s="110"/>
      <c r="AV38" s="110"/>
      <c r="AW38" s="19">
        <v>0.19</v>
      </c>
      <c r="AX38" s="19">
        <v>0.16</v>
      </c>
      <c r="AY38" s="19">
        <v>0.18</v>
      </c>
      <c r="AZ38" s="110"/>
      <c r="BA38" s="110"/>
    </row>
    <row r="39" spans="1:53" x14ac:dyDescent="0.25">
      <c r="A39" s="107"/>
      <c r="B39" s="19">
        <v>0.21</v>
      </c>
      <c r="C39" s="110"/>
      <c r="D39" s="110"/>
      <c r="E39" s="19">
        <v>0.31</v>
      </c>
      <c r="F39" s="19">
        <v>0.3</v>
      </c>
      <c r="G39" s="19">
        <v>0.26</v>
      </c>
      <c r="H39" s="110"/>
      <c r="I39" s="110"/>
      <c r="J39" s="19">
        <v>0.35</v>
      </c>
      <c r="K39" s="19">
        <v>0.3</v>
      </c>
      <c r="L39" s="19">
        <v>0.3</v>
      </c>
      <c r="M39" s="110"/>
      <c r="N39" s="110"/>
      <c r="O39" s="19">
        <v>0.19</v>
      </c>
      <c r="P39" s="110"/>
      <c r="Q39" s="110"/>
      <c r="R39" s="19">
        <v>0.27</v>
      </c>
      <c r="S39" s="19">
        <v>0.27</v>
      </c>
      <c r="T39" s="19">
        <v>0.28000000000000003</v>
      </c>
      <c r="U39" s="110"/>
      <c r="V39" s="110"/>
      <c r="W39" s="19">
        <v>0.16</v>
      </c>
      <c r="X39" s="19">
        <v>0.18</v>
      </c>
      <c r="Y39" s="19">
        <v>0.16</v>
      </c>
      <c r="Z39" s="110"/>
      <c r="AA39" s="110"/>
      <c r="AB39" s="19">
        <v>0.28999999999999998</v>
      </c>
      <c r="AC39" s="110"/>
      <c r="AD39" s="110"/>
      <c r="AE39" s="19">
        <v>0.35</v>
      </c>
      <c r="AF39" s="19">
        <v>0.32</v>
      </c>
      <c r="AG39" s="19">
        <v>0.28999999999999998</v>
      </c>
      <c r="AH39" s="110"/>
      <c r="AI39" s="110"/>
      <c r="AJ39" s="19">
        <v>0.19</v>
      </c>
      <c r="AK39" s="19">
        <v>0.2</v>
      </c>
      <c r="AL39" s="19">
        <v>0.2</v>
      </c>
      <c r="AM39" s="110"/>
      <c r="AN39" s="110"/>
      <c r="AO39" s="19">
        <v>0.31</v>
      </c>
      <c r="AP39" s="110"/>
      <c r="AQ39" s="110"/>
      <c r="AR39" s="19">
        <v>0.31</v>
      </c>
      <c r="AS39" s="19">
        <v>0.31</v>
      </c>
      <c r="AT39" s="19">
        <v>0.32</v>
      </c>
      <c r="AU39" s="110"/>
      <c r="AV39" s="110"/>
      <c r="AW39" s="19">
        <v>0.17</v>
      </c>
      <c r="AX39" s="19">
        <v>0.22</v>
      </c>
      <c r="AY39" s="19">
        <v>0.18</v>
      </c>
      <c r="AZ39" s="110"/>
      <c r="BA39" s="110"/>
    </row>
    <row r="40" spans="1:53" x14ac:dyDescent="0.25">
      <c r="A40" s="107"/>
      <c r="B40" s="19">
        <v>0.19</v>
      </c>
      <c r="C40" s="110"/>
      <c r="D40" s="110"/>
      <c r="E40" s="19">
        <v>0.27</v>
      </c>
      <c r="F40" s="19">
        <v>0.23</v>
      </c>
      <c r="G40" s="19">
        <v>0.27</v>
      </c>
      <c r="H40" s="110"/>
      <c r="I40" s="110"/>
      <c r="J40" s="19">
        <v>0.34</v>
      </c>
      <c r="K40" s="19">
        <v>0.33</v>
      </c>
      <c r="L40" s="19">
        <v>0.28999999999999998</v>
      </c>
      <c r="M40" s="110"/>
      <c r="N40" s="110"/>
      <c r="O40" s="19">
        <v>0.2</v>
      </c>
      <c r="P40" s="110"/>
      <c r="Q40" s="110"/>
      <c r="R40" s="19">
        <v>0.33</v>
      </c>
      <c r="S40" s="19">
        <v>0.25</v>
      </c>
      <c r="T40" s="19">
        <v>0.27</v>
      </c>
      <c r="U40" s="110"/>
      <c r="V40" s="110"/>
      <c r="W40" s="19">
        <v>0.19</v>
      </c>
      <c r="X40" s="19">
        <v>0.19</v>
      </c>
      <c r="Y40" s="19">
        <v>0.17</v>
      </c>
      <c r="Z40" s="110"/>
      <c r="AA40" s="110"/>
      <c r="AB40" s="19">
        <v>0.33</v>
      </c>
      <c r="AC40" s="110"/>
      <c r="AD40" s="110"/>
      <c r="AE40" s="19">
        <v>0.33</v>
      </c>
      <c r="AF40" s="19">
        <v>0.28000000000000003</v>
      </c>
      <c r="AG40" s="19">
        <v>0.3</v>
      </c>
      <c r="AH40" s="110"/>
      <c r="AI40" s="110"/>
      <c r="AJ40" s="19">
        <v>0.22</v>
      </c>
      <c r="AK40" s="19">
        <v>0.21</v>
      </c>
      <c r="AL40" s="19">
        <v>0.19</v>
      </c>
      <c r="AM40" s="110"/>
      <c r="AN40" s="110"/>
      <c r="AO40" s="19">
        <v>0.34</v>
      </c>
      <c r="AP40" s="110"/>
      <c r="AQ40" s="110"/>
      <c r="AR40" s="19">
        <v>0.35</v>
      </c>
      <c r="AS40" s="19">
        <v>0.32</v>
      </c>
      <c r="AT40" s="19">
        <v>0.35</v>
      </c>
      <c r="AU40" s="110"/>
      <c r="AV40" s="110"/>
      <c r="AW40" s="19">
        <v>0.16</v>
      </c>
      <c r="AX40" s="19">
        <v>0.19</v>
      </c>
      <c r="AY40" s="19">
        <v>0.19</v>
      </c>
      <c r="AZ40" s="110"/>
      <c r="BA40" s="110"/>
    </row>
    <row r="41" spans="1:53" ht="15.75" thickBot="1" x14ac:dyDescent="0.3">
      <c r="A41" s="108"/>
      <c r="B41" s="19">
        <v>0.24</v>
      </c>
      <c r="C41" s="111"/>
      <c r="D41" s="111"/>
      <c r="E41" s="19">
        <v>0.26</v>
      </c>
      <c r="F41" s="19">
        <v>0.27</v>
      </c>
      <c r="G41" s="19">
        <v>0.25</v>
      </c>
      <c r="H41" s="111"/>
      <c r="I41" s="111"/>
      <c r="J41" s="19">
        <v>0.35</v>
      </c>
      <c r="K41" s="19">
        <v>0.35</v>
      </c>
      <c r="L41" s="19">
        <v>0.33</v>
      </c>
      <c r="M41" s="111"/>
      <c r="N41" s="111"/>
      <c r="O41" s="19">
        <v>0.23</v>
      </c>
      <c r="P41" s="111"/>
      <c r="Q41" s="111"/>
      <c r="R41" s="19">
        <v>0.34</v>
      </c>
      <c r="S41" s="19">
        <v>0.28000000000000003</v>
      </c>
      <c r="T41" s="19">
        <v>0.28999999999999998</v>
      </c>
      <c r="U41" s="111"/>
      <c r="V41" s="111"/>
      <c r="W41" s="19">
        <v>0.15</v>
      </c>
      <c r="X41" s="19">
        <v>0.14000000000000001</v>
      </c>
      <c r="Y41" s="19">
        <v>0.2</v>
      </c>
      <c r="Z41" s="111"/>
      <c r="AA41" s="111"/>
      <c r="AB41" s="19">
        <v>0.31</v>
      </c>
      <c r="AC41" s="111"/>
      <c r="AD41" s="111"/>
      <c r="AE41" s="19">
        <v>0.3</v>
      </c>
      <c r="AF41" s="19">
        <v>0.32</v>
      </c>
      <c r="AG41" s="19">
        <v>0.34</v>
      </c>
      <c r="AH41" s="111"/>
      <c r="AI41" s="111"/>
      <c r="AJ41" s="19">
        <v>0.22</v>
      </c>
      <c r="AK41" s="19">
        <v>0.22</v>
      </c>
      <c r="AL41" s="19">
        <v>0.19</v>
      </c>
      <c r="AM41" s="111"/>
      <c r="AN41" s="111"/>
      <c r="AO41" s="19">
        <v>0.33</v>
      </c>
      <c r="AP41" s="111"/>
      <c r="AQ41" s="111"/>
      <c r="AR41" s="19">
        <v>0.34</v>
      </c>
      <c r="AS41" s="19">
        <v>0.32</v>
      </c>
      <c r="AT41" s="19">
        <v>0.32</v>
      </c>
      <c r="AU41" s="111"/>
      <c r="AV41" s="111"/>
      <c r="AW41" s="19">
        <v>0.2</v>
      </c>
      <c r="AX41" s="19">
        <v>0.17</v>
      </c>
      <c r="AY41" s="19">
        <v>0.2</v>
      </c>
      <c r="AZ41" s="111"/>
      <c r="BA41" s="111"/>
    </row>
    <row r="42" spans="1:53" x14ac:dyDescent="0.25">
      <c r="A42" s="112" t="s">
        <v>25</v>
      </c>
      <c r="B42" s="5">
        <v>25</v>
      </c>
      <c r="C42" s="66">
        <f>AVERAGE(B42:B46)</f>
        <v>25</v>
      </c>
      <c r="D42" s="66">
        <f>STDEV(B42:B46)</f>
        <v>0.70710678118654757</v>
      </c>
      <c r="E42" s="5">
        <v>15</v>
      </c>
      <c r="F42" s="5">
        <v>14</v>
      </c>
      <c r="G42" s="5">
        <v>13</v>
      </c>
      <c r="H42" s="66">
        <f>AVERAGE(E42:G46)</f>
        <v>15</v>
      </c>
      <c r="I42" s="66">
        <f>STDEV(E42:G46)</f>
        <v>1.5583874449479591</v>
      </c>
      <c r="J42" s="5">
        <v>12</v>
      </c>
      <c r="K42" s="5">
        <v>13</v>
      </c>
      <c r="L42" s="5">
        <v>10</v>
      </c>
      <c r="M42" s="66">
        <f>AVERAGE(J42:L46)</f>
        <v>12</v>
      </c>
      <c r="N42" s="66">
        <f>STDEV(J42:L46)</f>
        <v>1</v>
      </c>
      <c r="O42" s="5">
        <v>27</v>
      </c>
      <c r="P42" s="66">
        <f>AVERAGE(O42:O46)</f>
        <v>27</v>
      </c>
      <c r="Q42" s="66">
        <f>STDEV(O42:O46)</f>
        <v>2.1213203435596424</v>
      </c>
      <c r="R42" s="5">
        <v>14</v>
      </c>
      <c r="S42" s="5">
        <v>13</v>
      </c>
      <c r="T42" s="5">
        <v>12</v>
      </c>
      <c r="U42" s="66">
        <f>AVERAGE(R42:T46)</f>
        <v>14</v>
      </c>
      <c r="V42" s="66">
        <f>STDEV(R42:T46)</f>
        <v>1.647508942095828</v>
      </c>
      <c r="W42" s="5">
        <v>13</v>
      </c>
      <c r="X42" s="5">
        <v>14</v>
      </c>
      <c r="Y42" s="5">
        <v>12</v>
      </c>
      <c r="Z42" s="66">
        <f>AVERAGE(W42:Y46)</f>
        <v>13</v>
      </c>
      <c r="AA42" s="66">
        <f>STDEV(W42:Y46)</f>
        <v>1.6903085094570331</v>
      </c>
      <c r="AB42" s="5">
        <v>28</v>
      </c>
      <c r="AC42" s="66">
        <f>AVERAGE(AB42:AB46)</f>
        <v>28</v>
      </c>
      <c r="AD42" s="66">
        <f>STDEV(AB42:AB46)</f>
        <v>2.2360679774997898</v>
      </c>
      <c r="AE42" s="5">
        <v>13</v>
      </c>
      <c r="AF42" s="5">
        <v>11</v>
      </c>
      <c r="AG42" s="5">
        <v>13</v>
      </c>
      <c r="AH42" s="66">
        <f>AVERAGE(AE42:AG46)</f>
        <v>13</v>
      </c>
      <c r="AI42" s="66">
        <f>STDEV(AE42:AG46)</f>
        <v>1.5583874449479591</v>
      </c>
      <c r="AJ42" s="5">
        <v>13</v>
      </c>
      <c r="AK42" s="5">
        <v>13</v>
      </c>
      <c r="AL42" s="5">
        <v>13</v>
      </c>
      <c r="AM42" s="66">
        <f>AVERAGE(AJ42:AL46)</f>
        <v>13</v>
      </c>
      <c r="AN42" s="66">
        <f>STDEV(AJ42:AL46)</f>
        <v>1.4638501094227998</v>
      </c>
      <c r="AO42" s="5">
        <v>28</v>
      </c>
      <c r="AP42" s="66">
        <f>AVERAGE(AO42:AO46)</f>
        <v>28</v>
      </c>
      <c r="AQ42" s="66">
        <f>STDEV(AO42:AO46)</f>
        <v>1.2247448713915889</v>
      </c>
      <c r="AR42" s="5">
        <v>15</v>
      </c>
      <c r="AS42" s="5">
        <v>14</v>
      </c>
      <c r="AT42" s="5">
        <v>16</v>
      </c>
      <c r="AU42" s="66">
        <f>AVERAGE(AR42:AT46)</f>
        <v>15</v>
      </c>
      <c r="AV42" s="66">
        <f>STDEV(AT42:AT46)</f>
        <v>1.6431676725154984</v>
      </c>
      <c r="AW42" s="5">
        <v>12</v>
      </c>
      <c r="AX42" s="5">
        <v>11</v>
      </c>
      <c r="AY42" s="5">
        <v>14</v>
      </c>
      <c r="AZ42" s="66">
        <f>AVERAGE(AW42:AY46)</f>
        <v>12</v>
      </c>
      <c r="BA42" s="66">
        <f>STDEV(AY42:AY46)</f>
        <v>1.4142135623730951</v>
      </c>
    </row>
    <row r="43" spans="1:53" x14ac:dyDescent="0.25">
      <c r="A43" s="113"/>
      <c r="B43" s="5">
        <v>25</v>
      </c>
      <c r="C43" s="67"/>
      <c r="D43" s="67"/>
      <c r="E43" s="5">
        <v>15</v>
      </c>
      <c r="F43" s="5">
        <v>12</v>
      </c>
      <c r="G43" s="5">
        <v>17</v>
      </c>
      <c r="H43" s="67"/>
      <c r="I43" s="67"/>
      <c r="J43" s="5">
        <v>13</v>
      </c>
      <c r="K43" s="5">
        <v>11</v>
      </c>
      <c r="L43" s="5">
        <v>11</v>
      </c>
      <c r="M43" s="67"/>
      <c r="N43" s="67"/>
      <c r="O43" s="5">
        <v>28</v>
      </c>
      <c r="P43" s="67"/>
      <c r="Q43" s="67"/>
      <c r="R43" s="5">
        <v>15</v>
      </c>
      <c r="S43" s="5">
        <v>14</v>
      </c>
      <c r="T43" s="5">
        <v>14</v>
      </c>
      <c r="U43" s="67"/>
      <c r="V43" s="67"/>
      <c r="W43" s="5">
        <v>12</v>
      </c>
      <c r="X43" s="5">
        <v>13</v>
      </c>
      <c r="Y43" s="5">
        <v>13</v>
      </c>
      <c r="Z43" s="67"/>
      <c r="AA43" s="67"/>
      <c r="AB43" s="5">
        <v>31</v>
      </c>
      <c r="AC43" s="67"/>
      <c r="AD43" s="67"/>
      <c r="AE43" s="5">
        <v>12</v>
      </c>
      <c r="AF43" s="5">
        <v>12</v>
      </c>
      <c r="AG43" s="5">
        <v>12</v>
      </c>
      <c r="AH43" s="67"/>
      <c r="AI43" s="67"/>
      <c r="AJ43" s="5">
        <v>12</v>
      </c>
      <c r="AK43" s="5">
        <v>11</v>
      </c>
      <c r="AL43" s="5">
        <v>11</v>
      </c>
      <c r="AM43" s="67"/>
      <c r="AN43" s="67"/>
      <c r="AO43" s="5">
        <v>27</v>
      </c>
      <c r="AP43" s="67"/>
      <c r="AQ43" s="67"/>
      <c r="AR43" s="5">
        <v>14</v>
      </c>
      <c r="AS43" s="5">
        <v>16</v>
      </c>
      <c r="AT43" s="5">
        <v>17</v>
      </c>
      <c r="AU43" s="67"/>
      <c r="AV43" s="67"/>
      <c r="AW43" s="5">
        <v>13</v>
      </c>
      <c r="AX43" s="5">
        <v>11</v>
      </c>
      <c r="AY43" s="5">
        <v>13</v>
      </c>
      <c r="AZ43" s="67"/>
      <c r="BA43" s="67"/>
    </row>
    <row r="44" spans="1:53" x14ac:dyDescent="0.25">
      <c r="A44" s="113"/>
      <c r="B44" s="5">
        <v>24</v>
      </c>
      <c r="C44" s="67"/>
      <c r="D44" s="67"/>
      <c r="E44" s="5">
        <v>17</v>
      </c>
      <c r="F44" s="5">
        <v>15</v>
      </c>
      <c r="G44" s="5">
        <v>13</v>
      </c>
      <c r="H44" s="67"/>
      <c r="I44" s="67"/>
      <c r="J44" s="5">
        <v>13</v>
      </c>
      <c r="K44" s="5">
        <v>12</v>
      </c>
      <c r="L44" s="5">
        <v>12</v>
      </c>
      <c r="M44" s="67"/>
      <c r="N44" s="67"/>
      <c r="O44" s="5">
        <v>30</v>
      </c>
      <c r="P44" s="67"/>
      <c r="Q44" s="67"/>
      <c r="R44" s="5">
        <v>11</v>
      </c>
      <c r="S44" s="5">
        <v>17</v>
      </c>
      <c r="T44" s="5">
        <v>14</v>
      </c>
      <c r="U44" s="67"/>
      <c r="V44" s="67"/>
      <c r="W44" s="5">
        <v>18</v>
      </c>
      <c r="X44" s="5">
        <v>12</v>
      </c>
      <c r="Y44" s="5">
        <v>15</v>
      </c>
      <c r="Z44" s="67"/>
      <c r="AA44" s="67"/>
      <c r="AB44" s="5">
        <v>27</v>
      </c>
      <c r="AC44" s="67"/>
      <c r="AD44" s="67"/>
      <c r="AE44" s="5">
        <v>12</v>
      </c>
      <c r="AF44" s="5">
        <v>14</v>
      </c>
      <c r="AG44" s="5">
        <v>13</v>
      </c>
      <c r="AH44" s="67"/>
      <c r="AI44" s="67"/>
      <c r="AJ44" s="5">
        <v>13</v>
      </c>
      <c r="AK44" s="5">
        <v>14</v>
      </c>
      <c r="AL44" s="5">
        <v>14</v>
      </c>
      <c r="AM44" s="67"/>
      <c r="AN44" s="67"/>
      <c r="AO44" s="5">
        <v>27</v>
      </c>
      <c r="AP44" s="67"/>
      <c r="AQ44" s="67"/>
      <c r="AR44" s="5">
        <v>13</v>
      </c>
      <c r="AS44" s="5">
        <v>12</v>
      </c>
      <c r="AT44" s="5">
        <v>14</v>
      </c>
      <c r="AU44" s="67"/>
      <c r="AV44" s="67"/>
      <c r="AW44" s="5">
        <v>14</v>
      </c>
      <c r="AX44" s="5">
        <v>13</v>
      </c>
      <c r="AY44" s="5">
        <v>11</v>
      </c>
      <c r="AZ44" s="67"/>
      <c r="BA44" s="67"/>
    </row>
    <row r="45" spans="1:53" x14ac:dyDescent="0.25">
      <c r="A45" s="113"/>
      <c r="B45" s="5">
        <v>26</v>
      </c>
      <c r="C45" s="67"/>
      <c r="D45" s="67"/>
      <c r="E45" s="5">
        <v>15</v>
      </c>
      <c r="F45" s="5">
        <v>14</v>
      </c>
      <c r="G45" s="5">
        <v>16</v>
      </c>
      <c r="H45" s="67"/>
      <c r="I45" s="67"/>
      <c r="J45" s="5">
        <v>13</v>
      </c>
      <c r="K45" s="5">
        <v>13</v>
      </c>
      <c r="L45" s="5">
        <v>11</v>
      </c>
      <c r="M45" s="67"/>
      <c r="N45" s="67"/>
      <c r="O45" s="5">
        <v>25</v>
      </c>
      <c r="P45" s="67"/>
      <c r="Q45" s="67"/>
      <c r="R45" s="5">
        <v>12</v>
      </c>
      <c r="S45" s="5">
        <v>14</v>
      </c>
      <c r="T45" s="5">
        <v>16</v>
      </c>
      <c r="U45" s="67"/>
      <c r="V45" s="67"/>
      <c r="W45" s="5">
        <v>12</v>
      </c>
      <c r="X45" s="5">
        <v>13</v>
      </c>
      <c r="Y45" s="5">
        <v>13</v>
      </c>
      <c r="Z45" s="67"/>
      <c r="AA45" s="67"/>
      <c r="AB45" s="5">
        <v>25</v>
      </c>
      <c r="AC45" s="67"/>
      <c r="AD45" s="67"/>
      <c r="AE45" s="5">
        <v>16</v>
      </c>
      <c r="AF45" s="5">
        <v>14</v>
      </c>
      <c r="AG45" s="5">
        <v>14</v>
      </c>
      <c r="AH45" s="67"/>
      <c r="AI45" s="67"/>
      <c r="AJ45" s="5">
        <v>12</v>
      </c>
      <c r="AK45" s="5">
        <v>13</v>
      </c>
      <c r="AL45" s="5">
        <v>16</v>
      </c>
      <c r="AM45" s="67"/>
      <c r="AN45" s="67"/>
      <c r="AO45" s="5">
        <v>30</v>
      </c>
      <c r="AP45" s="67"/>
      <c r="AQ45" s="67"/>
      <c r="AR45" s="5">
        <v>16</v>
      </c>
      <c r="AS45" s="5">
        <v>18</v>
      </c>
      <c r="AT45" s="5">
        <v>14</v>
      </c>
      <c r="AU45" s="67"/>
      <c r="AV45" s="67"/>
      <c r="AW45" s="5">
        <v>11</v>
      </c>
      <c r="AX45" s="5">
        <v>12</v>
      </c>
      <c r="AY45" s="5">
        <v>11</v>
      </c>
      <c r="AZ45" s="67"/>
      <c r="BA45" s="67"/>
    </row>
    <row r="46" spans="1:53" ht="15.75" thickBot="1" x14ac:dyDescent="0.3">
      <c r="A46" s="114"/>
      <c r="B46" s="5">
        <v>25</v>
      </c>
      <c r="C46" s="68"/>
      <c r="D46" s="68"/>
      <c r="E46" s="5">
        <v>16</v>
      </c>
      <c r="F46" s="5">
        <v>16</v>
      </c>
      <c r="G46" s="5">
        <v>17</v>
      </c>
      <c r="H46" s="68"/>
      <c r="I46" s="68"/>
      <c r="J46" s="5">
        <v>12</v>
      </c>
      <c r="K46" s="5">
        <v>11</v>
      </c>
      <c r="L46" s="5">
        <v>13</v>
      </c>
      <c r="M46" s="68"/>
      <c r="N46" s="68"/>
      <c r="O46" s="5">
        <v>25</v>
      </c>
      <c r="P46" s="68"/>
      <c r="Q46" s="68"/>
      <c r="R46" s="5">
        <v>16</v>
      </c>
      <c r="S46" s="5">
        <v>13</v>
      </c>
      <c r="T46" s="5">
        <v>15</v>
      </c>
      <c r="U46" s="68"/>
      <c r="V46" s="68"/>
      <c r="W46" s="5">
        <v>12</v>
      </c>
      <c r="X46" s="5">
        <v>12</v>
      </c>
      <c r="Y46" s="5">
        <v>11</v>
      </c>
      <c r="Z46" s="68"/>
      <c r="AA46" s="68"/>
      <c r="AB46" s="5">
        <v>29</v>
      </c>
      <c r="AC46" s="68"/>
      <c r="AD46" s="68"/>
      <c r="AE46" s="5">
        <v>16</v>
      </c>
      <c r="AF46" s="5">
        <v>12</v>
      </c>
      <c r="AG46" s="5">
        <v>11</v>
      </c>
      <c r="AH46" s="68"/>
      <c r="AI46" s="68"/>
      <c r="AJ46" s="5">
        <v>11</v>
      </c>
      <c r="AK46" s="5">
        <v>15</v>
      </c>
      <c r="AL46" s="5">
        <v>14</v>
      </c>
      <c r="AM46" s="68"/>
      <c r="AN46" s="68"/>
      <c r="AO46" s="5">
        <v>28</v>
      </c>
      <c r="AP46" s="68"/>
      <c r="AQ46" s="68"/>
      <c r="AR46" s="5">
        <v>16</v>
      </c>
      <c r="AS46" s="5">
        <v>17</v>
      </c>
      <c r="AT46" s="5">
        <v>13</v>
      </c>
      <c r="AU46" s="68"/>
      <c r="AV46" s="68"/>
      <c r="AW46" s="5">
        <v>12</v>
      </c>
      <c r="AX46" s="5">
        <v>11</v>
      </c>
      <c r="AY46" s="5">
        <v>11</v>
      </c>
      <c r="AZ46" s="68"/>
      <c r="BA46" s="68"/>
    </row>
    <row r="47" spans="1:53" x14ac:dyDescent="0.25">
      <c r="A47" s="20" t="s">
        <v>26</v>
      </c>
      <c r="B47" s="21">
        <v>22</v>
      </c>
      <c r="C47" s="21">
        <v>24</v>
      </c>
      <c r="D47" s="21"/>
      <c r="E47" s="21">
        <v>21</v>
      </c>
      <c r="F47" s="21"/>
      <c r="G47" s="21"/>
      <c r="H47" s="21"/>
      <c r="I47" s="21"/>
      <c r="J47" s="21">
        <v>20</v>
      </c>
      <c r="K47" s="21"/>
      <c r="L47" s="21"/>
      <c r="M47" s="21"/>
      <c r="N47" s="21"/>
      <c r="O47" s="21">
        <v>20</v>
      </c>
      <c r="P47" s="21"/>
      <c r="Q47" s="21"/>
      <c r="R47" s="21">
        <v>21</v>
      </c>
      <c r="S47" s="21"/>
      <c r="T47" s="21"/>
      <c r="U47" s="21"/>
      <c r="V47" s="21"/>
      <c r="W47" s="21">
        <v>19</v>
      </c>
      <c r="X47" s="21"/>
      <c r="Y47" s="21"/>
      <c r="Z47" s="21"/>
      <c r="AA47" s="21"/>
      <c r="AB47" s="21">
        <v>20</v>
      </c>
      <c r="AC47" s="21"/>
      <c r="AD47" s="21"/>
      <c r="AE47" s="21">
        <v>21</v>
      </c>
      <c r="AF47" s="21"/>
      <c r="AG47" s="21"/>
      <c r="AH47" s="21"/>
      <c r="AI47" s="21"/>
      <c r="AJ47" s="21">
        <v>21</v>
      </c>
      <c r="AK47" s="21"/>
      <c r="AL47" s="21"/>
      <c r="AM47" s="21"/>
      <c r="AN47" s="21"/>
      <c r="AO47" s="21">
        <v>20</v>
      </c>
      <c r="AP47" s="21"/>
      <c r="AQ47" s="21"/>
      <c r="AR47" s="21">
        <v>22</v>
      </c>
      <c r="AS47" s="21"/>
      <c r="AT47" s="21"/>
      <c r="AU47" s="21"/>
      <c r="AV47" s="21"/>
      <c r="AW47" s="21">
        <v>19</v>
      </c>
      <c r="AX47" s="21"/>
      <c r="AY47" s="21"/>
      <c r="AZ47" s="1"/>
      <c r="BA47" s="1"/>
    </row>
  </sheetData>
  <mergeCells count="204">
    <mergeCell ref="AN42:AN46"/>
    <mergeCell ref="AP42:AP46"/>
    <mergeCell ref="AQ42:AQ46"/>
    <mergeCell ref="BA37:BA41"/>
    <mergeCell ref="A42:A46"/>
    <mergeCell ref="C42:C46"/>
    <mergeCell ref="D42:D46"/>
    <mergeCell ref="H42:H46"/>
    <mergeCell ref="I42:I46"/>
    <mergeCell ref="M42:M46"/>
    <mergeCell ref="N42:N46"/>
    <mergeCell ref="P42:P46"/>
    <mergeCell ref="Q42:Q46"/>
    <mergeCell ref="AN37:AN41"/>
    <mergeCell ref="AP37:AP41"/>
    <mergeCell ref="AQ37:AQ41"/>
    <mergeCell ref="AU37:AU41"/>
    <mergeCell ref="AV37:AV41"/>
    <mergeCell ref="AZ37:AZ41"/>
    <mergeCell ref="AA37:AA41"/>
    <mergeCell ref="AC37:AC41"/>
    <mergeCell ref="AU42:AU46"/>
    <mergeCell ref="AV42:AV46"/>
    <mergeCell ref="AZ42:AZ46"/>
    <mergeCell ref="BA42:BA46"/>
    <mergeCell ref="AH42:AH46"/>
    <mergeCell ref="AI42:AI46"/>
    <mergeCell ref="AI37:AI41"/>
    <mergeCell ref="AM37:AM41"/>
    <mergeCell ref="N37:N41"/>
    <mergeCell ref="P37:P41"/>
    <mergeCell ref="Q37:Q41"/>
    <mergeCell ref="U37:U41"/>
    <mergeCell ref="V37:V41"/>
    <mergeCell ref="Z37:Z41"/>
    <mergeCell ref="U42:U46"/>
    <mergeCell ref="V42:V46"/>
    <mergeCell ref="Z42:Z46"/>
    <mergeCell ref="AA42:AA46"/>
    <mergeCell ref="AC42:AC46"/>
    <mergeCell ref="AD42:AD46"/>
    <mergeCell ref="AM42:AM46"/>
    <mergeCell ref="AU32:AU36"/>
    <mergeCell ref="AV32:AV36"/>
    <mergeCell ref="AZ32:AZ36"/>
    <mergeCell ref="BA32:BA36"/>
    <mergeCell ref="A37:A41"/>
    <mergeCell ref="C37:C41"/>
    <mergeCell ref="D37:D41"/>
    <mergeCell ref="H37:H41"/>
    <mergeCell ref="I37:I41"/>
    <mergeCell ref="M37:M41"/>
    <mergeCell ref="AH32:AH36"/>
    <mergeCell ref="AI32:AI36"/>
    <mergeCell ref="AM32:AM36"/>
    <mergeCell ref="AN32:AN36"/>
    <mergeCell ref="AP32:AP36"/>
    <mergeCell ref="AQ32:AQ36"/>
    <mergeCell ref="U32:U36"/>
    <mergeCell ref="V32:V36"/>
    <mergeCell ref="Z32:Z36"/>
    <mergeCell ref="AA32:AA36"/>
    <mergeCell ref="AC32:AC36"/>
    <mergeCell ref="AD32:AD36"/>
    <mergeCell ref="AD37:AD41"/>
    <mergeCell ref="AH37:AH41"/>
    <mergeCell ref="BA27:BA31"/>
    <mergeCell ref="A32:A36"/>
    <mergeCell ref="C32:C36"/>
    <mergeCell ref="D32:D36"/>
    <mergeCell ref="H32:H36"/>
    <mergeCell ref="I32:I36"/>
    <mergeCell ref="M32:M36"/>
    <mergeCell ref="N32:N36"/>
    <mergeCell ref="P32:P36"/>
    <mergeCell ref="Q32:Q36"/>
    <mergeCell ref="AN27:AN31"/>
    <mergeCell ref="AP27:AP31"/>
    <mergeCell ref="AQ27:AQ31"/>
    <mergeCell ref="AU27:AU31"/>
    <mergeCell ref="AV27:AV31"/>
    <mergeCell ref="AZ27:AZ31"/>
    <mergeCell ref="AA27:AA31"/>
    <mergeCell ref="AC27:AC31"/>
    <mergeCell ref="AD27:AD31"/>
    <mergeCell ref="AH27:AH31"/>
    <mergeCell ref="AI27:AI31"/>
    <mergeCell ref="AM27:AM31"/>
    <mergeCell ref="N27:N31"/>
    <mergeCell ref="P27:P31"/>
    <mergeCell ref="Q27:Q31"/>
    <mergeCell ref="U27:U31"/>
    <mergeCell ref="V27:V31"/>
    <mergeCell ref="Z27:Z31"/>
    <mergeCell ref="AU22:AU26"/>
    <mergeCell ref="AV22:AV26"/>
    <mergeCell ref="AZ22:AZ26"/>
    <mergeCell ref="BA22:BA26"/>
    <mergeCell ref="A27:A31"/>
    <mergeCell ref="C27:C31"/>
    <mergeCell ref="D27:D31"/>
    <mergeCell ref="H27:H31"/>
    <mergeCell ref="I27:I31"/>
    <mergeCell ref="M27:M31"/>
    <mergeCell ref="AH22:AH26"/>
    <mergeCell ref="AI22:AI26"/>
    <mergeCell ref="AM22:AM26"/>
    <mergeCell ref="AN22:AN26"/>
    <mergeCell ref="AP22:AP26"/>
    <mergeCell ref="AQ22:AQ26"/>
    <mergeCell ref="U22:U26"/>
    <mergeCell ref="V22:V26"/>
    <mergeCell ref="Z22:Z26"/>
    <mergeCell ref="AA22:AA26"/>
    <mergeCell ref="AC22:AC26"/>
    <mergeCell ref="AD22:AD26"/>
    <mergeCell ref="BA17:BA21"/>
    <mergeCell ref="A22:A26"/>
    <mergeCell ref="C22:C26"/>
    <mergeCell ref="D22:D26"/>
    <mergeCell ref="H22:H26"/>
    <mergeCell ref="I22:I26"/>
    <mergeCell ref="M22:M26"/>
    <mergeCell ref="N22:N26"/>
    <mergeCell ref="P22:P26"/>
    <mergeCell ref="Q22:Q26"/>
    <mergeCell ref="AN17:AN21"/>
    <mergeCell ref="AP17:AP21"/>
    <mergeCell ref="AQ17:AQ21"/>
    <mergeCell ref="AU17:AU21"/>
    <mergeCell ref="AV17:AV21"/>
    <mergeCell ref="AZ17:AZ21"/>
    <mergeCell ref="AA17:AA21"/>
    <mergeCell ref="AC17:AC21"/>
    <mergeCell ref="AD17:AD21"/>
    <mergeCell ref="AH17:AH21"/>
    <mergeCell ref="AI17:AI21"/>
    <mergeCell ref="AM17:AM21"/>
    <mergeCell ref="N17:N21"/>
    <mergeCell ref="P17:P21"/>
    <mergeCell ref="Q17:Q21"/>
    <mergeCell ref="U17:U21"/>
    <mergeCell ref="V17:V21"/>
    <mergeCell ref="Z17:Z21"/>
    <mergeCell ref="AU11:AU15"/>
    <mergeCell ref="AV11:AV15"/>
    <mergeCell ref="AZ11:AZ15"/>
    <mergeCell ref="AH6:AH10"/>
    <mergeCell ref="AI6:AI10"/>
    <mergeCell ref="AM6:AM10"/>
    <mergeCell ref="N6:N10"/>
    <mergeCell ref="P6:P10"/>
    <mergeCell ref="BA11:BA15"/>
    <mergeCell ref="A17:A21"/>
    <mergeCell ref="C17:C21"/>
    <mergeCell ref="D17:D21"/>
    <mergeCell ref="H17:H21"/>
    <mergeCell ref="I17:I21"/>
    <mergeCell ref="M17:M21"/>
    <mergeCell ref="AH11:AH15"/>
    <mergeCell ref="AI11:AI15"/>
    <mergeCell ref="AM11:AM15"/>
    <mergeCell ref="AN11:AN15"/>
    <mergeCell ref="AP11:AP15"/>
    <mergeCell ref="AQ11:AQ15"/>
    <mergeCell ref="U11:U15"/>
    <mergeCell ref="V11:V15"/>
    <mergeCell ref="Z11:Z15"/>
    <mergeCell ref="AA11:AA15"/>
    <mergeCell ref="AC11:AC15"/>
    <mergeCell ref="AD11:AD15"/>
    <mergeCell ref="A11:A15"/>
    <mergeCell ref="C11:C15"/>
    <mergeCell ref="D11:D15"/>
    <mergeCell ref="H11:H15"/>
    <mergeCell ref="I11:I15"/>
    <mergeCell ref="M11:M15"/>
    <mergeCell ref="N11:N15"/>
    <mergeCell ref="P11:P15"/>
    <mergeCell ref="Q11:Q15"/>
    <mergeCell ref="Q6:Q10"/>
    <mergeCell ref="U6:U10"/>
    <mergeCell ref="V6:V10"/>
    <mergeCell ref="Z6:Z10"/>
    <mergeCell ref="B4:N4"/>
    <mergeCell ref="O4:AA4"/>
    <mergeCell ref="AB4:AN4"/>
    <mergeCell ref="AO4:BA4"/>
    <mergeCell ref="A6:A10"/>
    <mergeCell ref="C6:C10"/>
    <mergeCell ref="D6:D10"/>
    <mergeCell ref="H6:H10"/>
    <mergeCell ref="I6:I10"/>
    <mergeCell ref="M6:M10"/>
    <mergeCell ref="BA6:BA10"/>
    <mergeCell ref="AN6:AN10"/>
    <mergeCell ref="AP6:AP10"/>
    <mergeCell ref="AQ6:AQ10"/>
    <mergeCell ref="AU6:AU10"/>
    <mergeCell ref="AV6:AV10"/>
    <mergeCell ref="AZ6:AZ10"/>
    <mergeCell ref="AA6:AA10"/>
    <mergeCell ref="AC6:AC10"/>
    <mergeCell ref="AD6:A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FA759-46EB-4C13-AFAC-8BC781B2BBCE}">
  <dimension ref="A1:M122"/>
  <sheetViews>
    <sheetView tabSelected="1" workbookViewId="0">
      <selection activeCell="H34" sqref="H34"/>
    </sheetView>
  </sheetViews>
  <sheetFormatPr defaultRowHeight="15" x14ac:dyDescent="0.25"/>
  <sheetData>
    <row r="1" spans="1:13" x14ac:dyDescent="0.25">
      <c r="A1" s="22"/>
      <c r="B1" s="118" t="s">
        <v>0</v>
      </c>
      <c r="C1" s="119"/>
      <c r="D1" s="120"/>
      <c r="E1" s="118" t="s">
        <v>1</v>
      </c>
      <c r="F1" s="119"/>
      <c r="G1" s="120"/>
      <c r="H1" s="118" t="s">
        <v>2</v>
      </c>
      <c r="I1" s="119"/>
      <c r="J1" s="120"/>
      <c r="K1" s="121" t="s">
        <v>3</v>
      </c>
      <c r="L1" s="119"/>
      <c r="M1" s="120"/>
    </row>
    <row r="2" spans="1:13" ht="15.75" thickBot="1" x14ac:dyDescent="0.3">
      <c r="A2" s="23"/>
      <c r="B2" s="24">
        <v>2017</v>
      </c>
      <c r="C2" s="25">
        <v>2018</v>
      </c>
      <c r="D2" s="26">
        <v>2019</v>
      </c>
      <c r="E2" s="24">
        <v>2017</v>
      </c>
      <c r="F2" s="25">
        <v>2018</v>
      </c>
      <c r="G2" s="26">
        <v>2019</v>
      </c>
      <c r="H2" s="24">
        <v>2017</v>
      </c>
      <c r="I2" s="25">
        <v>2018</v>
      </c>
      <c r="J2" s="26">
        <v>2019</v>
      </c>
      <c r="K2" s="24">
        <v>2017</v>
      </c>
      <c r="L2" s="25">
        <v>2018</v>
      </c>
      <c r="M2" s="26">
        <v>2019</v>
      </c>
    </row>
    <row r="3" spans="1:13" x14ac:dyDescent="0.25">
      <c r="A3" s="116" t="s">
        <v>27</v>
      </c>
      <c r="B3" s="27">
        <v>2</v>
      </c>
      <c r="C3" s="28">
        <v>6</v>
      </c>
      <c r="D3" s="29">
        <v>7</v>
      </c>
      <c r="E3" s="27">
        <v>3</v>
      </c>
      <c r="F3" s="28">
        <v>5</v>
      </c>
      <c r="G3" s="29">
        <v>4</v>
      </c>
      <c r="H3" s="27">
        <v>1</v>
      </c>
      <c r="I3" s="28">
        <v>10</v>
      </c>
      <c r="J3" s="29">
        <v>8</v>
      </c>
      <c r="K3" s="30">
        <v>4</v>
      </c>
      <c r="L3" s="28">
        <v>4</v>
      </c>
      <c r="M3" s="29">
        <v>3</v>
      </c>
    </row>
    <row r="4" spans="1:13" x14ac:dyDescent="0.25">
      <c r="A4" s="116"/>
      <c r="B4" s="31">
        <v>3</v>
      </c>
      <c r="C4" s="21">
        <v>4</v>
      </c>
      <c r="D4" s="32">
        <v>6</v>
      </c>
      <c r="E4" s="31">
        <v>4</v>
      </c>
      <c r="F4" s="21">
        <v>4</v>
      </c>
      <c r="G4" s="32">
        <v>5</v>
      </c>
      <c r="H4" s="31">
        <v>2</v>
      </c>
      <c r="I4" s="21">
        <v>8</v>
      </c>
      <c r="J4" s="32">
        <v>9</v>
      </c>
      <c r="K4" s="33">
        <v>5</v>
      </c>
      <c r="L4" s="21">
        <v>3</v>
      </c>
      <c r="M4" s="32">
        <v>4</v>
      </c>
    </row>
    <row r="5" spans="1:13" x14ac:dyDescent="0.25">
      <c r="A5" s="116"/>
      <c r="B5" s="31">
        <v>2</v>
      </c>
      <c r="C5" s="21">
        <v>7</v>
      </c>
      <c r="D5" s="32">
        <v>8</v>
      </c>
      <c r="E5" s="31">
        <v>2</v>
      </c>
      <c r="F5" s="21">
        <v>6</v>
      </c>
      <c r="G5" s="32">
        <v>2</v>
      </c>
      <c r="H5" s="31">
        <v>1</v>
      </c>
      <c r="I5" s="21">
        <v>11</v>
      </c>
      <c r="J5" s="32">
        <v>6</v>
      </c>
      <c r="K5" s="33">
        <v>4</v>
      </c>
      <c r="L5" s="21">
        <v>5</v>
      </c>
      <c r="M5" s="32">
        <v>2</v>
      </c>
    </row>
    <row r="6" spans="1:13" x14ac:dyDescent="0.25">
      <c r="A6" s="116"/>
      <c r="B6" s="31">
        <v>3</v>
      </c>
      <c r="C6" s="21">
        <v>7</v>
      </c>
      <c r="D6" s="32">
        <v>8</v>
      </c>
      <c r="E6" s="31">
        <v>4</v>
      </c>
      <c r="F6" s="21">
        <v>4</v>
      </c>
      <c r="G6" s="32">
        <v>6</v>
      </c>
      <c r="H6" s="31">
        <v>1</v>
      </c>
      <c r="I6" s="21">
        <v>12</v>
      </c>
      <c r="J6" s="32">
        <v>7</v>
      </c>
      <c r="K6" s="33">
        <v>3</v>
      </c>
      <c r="L6" s="21">
        <v>5</v>
      </c>
      <c r="M6" s="32">
        <v>2</v>
      </c>
    </row>
    <row r="7" spans="1:13" x14ac:dyDescent="0.25">
      <c r="A7" s="116"/>
      <c r="B7" s="31">
        <v>2</v>
      </c>
      <c r="C7" s="21">
        <v>5</v>
      </c>
      <c r="D7" s="32">
        <v>5</v>
      </c>
      <c r="E7" s="31">
        <v>3</v>
      </c>
      <c r="F7" s="21">
        <v>6</v>
      </c>
      <c r="G7" s="32">
        <v>4</v>
      </c>
      <c r="H7" s="31">
        <v>1</v>
      </c>
      <c r="I7" s="21">
        <v>8</v>
      </c>
      <c r="J7" s="32">
        <v>9</v>
      </c>
      <c r="K7" s="33">
        <v>4</v>
      </c>
      <c r="L7" s="21">
        <v>2</v>
      </c>
      <c r="M7" s="32">
        <v>4</v>
      </c>
    </row>
    <row r="8" spans="1:13" x14ac:dyDescent="0.25">
      <c r="A8" s="116"/>
      <c r="B8" s="34"/>
      <c r="C8" s="21">
        <v>5</v>
      </c>
      <c r="D8" s="32">
        <v>6</v>
      </c>
      <c r="E8" s="34"/>
      <c r="F8" s="21">
        <v>6</v>
      </c>
      <c r="G8" s="32">
        <v>5</v>
      </c>
      <c r="H8" s="34"/>
      <c r="I8" s="21">
        <v>9</v>
      </c>
      <c r="J8" s="32">
        <v>9</v>
      </c>
      <c r="K8" s="35"/>
      <c r="L8" s="21">
        <v>3</v>
      </c>
      <c r="M8" s="32">
        <v>4</v>
      </c>
    </row>
    <row r="9" spans="1:13" x14ac:dyDescent="0.25">
      <c r="A9" s="116"/>
      <c r="B9" s="34"/>
      <c r="C9" s="21">
        <v>4</v>
      </c>
      <c r="D9" s="32">
        <v>7</v>
      </c>
      <c r="E9" s="34"/>
      <c r="F9" s="21">
        <v>6</v>
      </c>
      <c r="G9" s="32">
        <v>5</v>
      </c>
      <c r="H9" s="34"/>
      <c r="I9" s="21">
        <v>9</v>
      </c>
      <c r="J9" s="32">
        <v>10</v>
      </c>
      <c r="K9" s="35"/>
      <c r="L9" s="21">
        <v>3</v>
      </c>
      <c r="M9" s="32">
        <v>5</v>
      </c>
    </row>
    <row r="10" spans="1:13" x14ac:dyDescent="0.25">
      <c r="A10" s="116"/>
      <c r="B10" s="34"/>
      <c r="C10" s="21">
        <v>6</v>
      </c>
      <c r="D10" s="32">
        <v>7</v>
      </c>
      <c r="E10" s="34"/>
      <c r="F10" s="21">
        <v>4</v>
      </c>
      <c r="G10" s="32">
        <v>3</v>
      </c>
      <c r="H10" s="34"/>
      <c r="I10" s="21">
        <v>8</v>
      </c>
      <c r="J10" s="32">
        <v>10</v>
      </c>
      <c r="K10" s="35"/>
      <c r="L10" s="21">
        <v>3</v>
      </c>
      <c r="M10" s="32">
        <v>5</v>
      </c>
    </row>
    <row r="11" spans="1:13" x14ac:dyDescent="0.25">
      <c r="A11" s="116"/>
      <c r="B11" s="34"/>
      <c r="C11" s="21">
        <v>6</v>
      </c>
      <c r="D11" s="32">
        <v>8</v>
      </c>
      <c r="E11" s="34"/>
      <c r="F11" s="21">
        <v>4</v>
      </c>
      <c r="G11" s="32">
        <v>3</v>
      </c>
      <c r="H11" s="34"/>
      <c r="I11" s="21">
        <v>8</v>
      </c>
      <c r="J11" s="32">
        <v>7</v>
      </c>
      <c r="K11" s="35"/>
      <c r="L11" s="21">
        <v>5</v>
      </c>
      <c r="M11" s="32">
        <v>3</v>
      </c>
    </row>
    <row r="12" spans="1:13" x14ac:dyDescent="0.25">
      <c r="A12" s="116"/>
      <c r="B12" s="34"/>
      <c r="C12" s="21">
        <v>7</v>
      </c>
      <c r="D12" s="32">
        <v>7</v>
      </c>
      <c r="E12" s="34"/>
      <c r="F12" s="21">
        <v>5</v>
      </c>
      <c r="G12" s="32">
        <v>4</v>
      </c>
      <c r="H12" s="34"/>
      <c r="I12" s="21">
        <v>7</v>
      </c>
      <c r="J12" s="32">
        <v>7</v>
      </c>
      <c r="K12" s="35"/>
      <c r="L12" s="21">
        <v>5</v>
      </c>
      <c r="M12" s="32">
        <v>3</v>
      </c>
    </row>
    <row r="13" spans="1:13" x14ac:dyDescent="0.25">
      <c r="A13" s="116"/>
      <c r="B13" s="34"/>
      <c r="C13" s="21">
        <v>7</v>
      </c>
      <c r="D13" s="32">
        <v>8</v>
      </c>
      <c r="E13" s="34"/>
      <c r="F13" s="21">
        <v>5</v>
      </c>
      <c r="G13" s="32">
        <v>3</v>
      </c>
      <c r="H13" s="34"/>
      <c r="I13" s="21">
        <v>11</v>
      </c>
      <c r="J13" s="32">
        <v>11</v>
      </c>
      <c r="K13" s="35"/>
      <c r="L13" s="21">
        <v>4</v>
      </c>
      <c r="M13" s="32">
        <v>2</v>
      </c>
    </row>
    <row r="14" spans="1:13" x14ac:dyDescent="0.25">
      <c r="A14" s="116"/>
      <c r="B14" s="34"/>
      <c r="C14" s="21">
        <v>7</v>
      </c>
      <c r="D14" s="32">
        <v>8</v>
      </c>
      <c r="E14" s="34"/>
      <c r="F14" s="21">
        <v>5</v>
      </c>
      <c r="G14" s="32">
        <v>3</v>
      </c>
      <c r="H14" s="34"/>
      <c r="I14" s="21">
        <v>12</v>
      </c>
      <c r="J14" s="32">
        <v>7</v>
      </c>
      <c r="K14" s="35"/>
      <c r="L14" s="21">
        <v>5</v>
      </c>
      <c r="M14" s="32">
        <v>2</v>
      </c>
    </row>
    <row r="15" spans="1:13" x14ac:dyDescent="0.25">
      <c r="A15" s="116"/>
      <c r="B15" s="34"/>
      <c r="C15" s="21">
        <v>5</v>
      </c>
      <c r="D15" s="32">
        <v>5</v>
      </c>
      <c r="E15" s="34"/>
      <c r="F15" s="21">
        <v>6</v>
      </c>
      <c r="G15" s="32">
        <v>3</v>
      </c>
      <c r="H15" s="34"/>
      <c r="I15" s="21">
        <v>11</v>
      </c>
      <c r="J15" s="32">
        <v>7</v>
      </c>
      <c r="K15" s="35"/>
      <c r="L15" s="21">
        <v>5</v>
      </c>
      <c r="M15" s="32">
        <v>3</v>
      </c>
    </row>
    <row r="16" spans="1:13" x14ac:dyDescent="0.25">
      <c r="A16" s="116"/>
      <c r="B16" s="34"/>
      <c r="C16" s="21">
        <v>6</v>
      </c>
      <c r="D16" s="32">
        <v>5</v>
      </c>
      <c r="E16" s="34"/>
      <c r="F16" s="21">
        <v>4</v>
      </c>
      <c r="G16" s="32">
        <v>6</v>
      </c>
      <c r="H16" s="34"/>
      <c r="I16" s="21">
        <v>10</v>
      </c>
      <c r="J16" s="32">
        <v>7</v>
      </c>
      <c r="K16" s="35"/>
      <c r="L16" s="21">
        <v>3</v>
      </c>
      <c r="M16" s="32">
        <v>4</v>
      </c>
    </row>
    <row r="17" spans="1:13" ht="15.75" thickBot="1" x14ac:dyDescent="0.3">
      <c r="A17" s="117"/>
      <c r="B17" s="36"/>
      <c r="C17" s="37">
        <v>5</v>
      </c>
      <c r="D17" s="38">
        <v>6</v>
      </c>
      <c r="E17" s="36"/>
      <c r="F17" s="37">
        <v>4</v>
      </c>
      <c r="G17" s="38">
        <v>5</v>
      </c>
      <c r="H17" s="36"/>
      <c r="I17" s="37">
        <v>9</v>
      </c>
      <c r="J17" s="38">
        <v>8</v>
      </c>
      <c r="K17" s="39"/>
      <c r="L17" s="37">
        <v>4</v>
      </c>
      <c r="M17" s="38">
        <v>5</v>
      </c>
    </row>
    <row r="18" spans="1:13" x14ac:dyDescent="0.25">
      <c r="A18" s="115" t="s">
        <v>28</v>
      </c>
      <c r="B18" s="40">
        <f>'[1]Głuchów zbiornik'!B11</f>
        <v>22.3</v>
      </c>
      <c r="C18" s="41">
        <f>'[1]Głuchów zbiornik'!E11</f>
        <v>23.1</v>
      </c>
      <c r="D18" s="42">
        <f>'[1]Głuchów zbiornik'!J11</f>
        <v>24</v>
      </c>
      <c r="E18" s="40">
        <v>21.7</v>
      </c>
      <c r="F18" s="41">
        <v>21.8</v>
      </c>
      <c r="G18" s="42">
        <v>22</v>
      </c>
      <c r="H18" s="43">
        <v>22.8</v>
      </c>
      <c r="I18" s="41">
        <v>19.3</v>
      </c>
      <c r="J18" s="44">
        <v>25</v>
      </c>
      <c r="K18" s="40">
        <v>24.5</v>
      </c>
      <c r="L18" s="41">
        <v>23</v>
      </c>
      <c r="M18" s="42">
        <v>22</v>
      </c>
    </row>
    <row r="19" spans="1:13" x14ac:dyDescent="0.25">
      <c r="A19" s="116"/>
      <c r="B19" s="27">
        <f>'[1]Głuchów zbiornik'!B12</f>
        <v>24</v>
      </c>
      <c r="C19" s="28">
        <f>'[1]Głuchów zbiornik'!E12</f>
        <v>23.5</v>
      </c>
      <c r="D19" s="29">
        <f>'[1]Głuchów zbiornik'!J12</f>
        <v>23.5</v>
      </c>
      <c r="E19" s="27">
        <v>22.5</v>
      </c>
      <c r="F19" s="28">
        <v>21</v>
      </c>
      <c r="G19" s="29">
        <v>21.3</v>
      </c>
      <c r="H19" s="30">
        <v>23.8</v>
      </c>
      <c r="I19" s="28">
        <v>19.2</v>
      </c>
      <c r="J19" s="45">
        <v>26</v>
      </c>
      <c r="K19" s="27">
        <v>25.6</v>
      </c>
      <c r="L19" s="28">
        <v>22.1</v>
      </c>
      <c r="M19" s="29">
        <v>21.5</v>
      </c>
    </row>
    <row r="20" spans="1:13" x14ac:dyDescent="0.25">
      <c r="A20" s="116"/>
      <c r="B20" s="27">
        <f>'[1]Głuchów zbiornik'!B13</f>
        <v>21.4</v>
      </c>
      <c r="C20" s="28">
        <f>'[1]Głuchów zbiornik'!E13</f>
        <v>22.7</v>
      </c>
      <c r="D20" s="29">
        <f>'[1]Głuchów zbiornik'!J13</f>
        <v>25</v>
      </c>
      <c r="E20" s="27">
        <v>20.7</v>
      </c>
      <c r="F20" s="28">
        <v>22</v>
      </c>
      <c r="G20" s="29">
        <v>20.399999999999999</v>
      </c>
      <c r="H20" s="30">
        <v>23</v>
      </c>
      <c r="I20" s="28">
        <v>17.2</v>
      </c>
      <c r="J20" s="45">
        <v>26.8</v>
      </c>
      <c r="K20" s="27">
        <v>26.2</v>
      </c>
      <c r="L20" s="28">
        <v>21.4</v>
      </c>
      <c r="M20" s="29">
        <v>21.4</v>
      </c>
    </row>
    <row r="21" spans="1:13" x14ac:dyDescent="0.25">
      <c r="A21" s="116"/>
      <c r="B21" s="27">
        <f>'[1]Głuchów zbiornik'!B14</f>
        <v>22.4</v>
      </c>
      <c r="C21" s="28">
        <f>'[1]Głuchów zbiornik'!E14</f>
        <v>22.8</v>
      </c>
      <c r="D21" s="29">
        <f>'[1]Głuchów zbiornik'!J14</f>
        <v>25.4</v>
      </c>
      <c r="E21" s="27">
        <v>20.5</v>
      </c>
      <c r="F21" s="28">
        <v>21.5</v>
      </c>
      <c r="G21" s="29">
        <v>23.1</v>
      </c>
      <c r="H21" s="30">
        <v>22.8</v>
      </c>
      <c r="I21" s="28">
        <v>20.3</v>
      </c>
      <c r="J21" s="45">
        <v>27.1</v>
      </c>
      <c r="K21" s="27">
        <v>23.5</v>
      </c>
      <c r="L21" s="28">
        <v>20.9</v>
      </c>
      <c r="M21" s="29">
        <v>20.8</v>
      </c>
    </row>
    <row r="22" spans="1:13" x14ac:dyDescent="0.25">
      <c r="A22" s="116"/>
      <c r="B22" s="27">
        <f>'[1]Głuchów zbiornik'!B15</f>
        <v>20.5</v>
      </c>
      <c r="C22" s="28">
        <f>'[1]Głuchów zbiornik'!E15</f>
        <v>22.9</v>
      </c>
      <c r="D22" s="29">
        <f>'[1]Głuchów zbiornik'!J15</f>
        <v>22.1</v>
      </c>
      <c r="E22" s="27">
        <v>23.2</v>
      </c>
      <c r="F22" s="28">
        <v>20.6</v>
      </c>
      <c r="G22" s="29">
        <v>21.1</v>
      </c>
      <c r="H22" s="30">
        <v>21.8</v>
      </c>
      <c r="I22" s="28">
        <v>20.399999999999999</v>
      </c>
      <c r="J22" s="45">
        <v>22.4</v>
      </c>
      <c r="K22" s="27">
        <v>22.8</v>
      </c>
      <c r="L22" s="28">
        <v>21.7</v>
      </c>
      <c r="M22" s="29">
        <v>22.1</v>
      </c>
    </row>
    <row r="23" spans="1:13" x14ac:dyDescent="0.25">
      <c r="A23" s="116"/>
      <c r="B23" s="34"/>
      <c r="C23" s="28">
        <v>23.5</v>
      </c>
      <c r="D23" s="28">
        <v>23.5</v>
      </c>
      <c r="E23" s="34"/>
      <c r="F23" s="28">
        <v>20.7</v>
      </c>
      <c r="G23" s="29">
        <v>22.8</v>
      </c>
      <c r="H23" s="35"/>
      <c r="I23" s="28">
        <v>20.5</v>
      </c>
      <c r="J23" s="45">
        <v>25.4</v>
      </c>
      <c r="K23" s="34"/>
      <c r="L23" s="28">
        <v>23.8</v>
      </c>
      <c r="M23" s="29">
        <v>22.4</v>
      </c>
    </row>
    <row r="24" spans="1:13" x14ac:dyDescent="0.25">
      <c r="A24" s="116"/>
      <c r="B24" s="34"/>
      <c r="C24" s="28">
        <v>23.8</v>
      </c>
      <c r="D24" s="28">
        <v>25.6</v>
      </c>
      <c r="E24" s="34"/>
      <c r="F24" s="28">
        <v>21.5</v>
      </c>
      <c r="G24" s="29">
        <v>22.1</v>
      </c>
      <c r="H24" s="35"/>
      <c r="I24" s="28">
        <v>20.7</v>
      </c>
      <c r="J24" s="45">
        <v>25.8</v>
      </c>
      <c r="K24" s="34"/>
      <c r="L24" s="28">
        <v>22.8</v>
      </c>
      <c r="M24" s="29">
        <v>22.3</v>
      </c>
    </row>
    <row r="25" spans="1:13" x14ac:dyDescent="0.25">
      <c r="A25" s="116"/>
      <c r="B25" s="34"/>
      <c r="C25" s="28">
        <v>24</v>
      </c>
      <c r="D25" s="28">
        <v>25.6</v>
      </c>
      <c r="E25" s="34"/>
      <c r="F25" s="28">
        <v>22.3</v>
      </c>
      <c r="G25" s="29">
        <v>22.6</v>
      </c>
      <c r="H25" s="35"/>
      <c r="I25" s="28">
        <v>20.9</v>
      </c>
      <c r="J25" s="45">
        <v>22.7</v>
      </c>
      <c r="K25" s="34"/>
      <c r="L25" s="28">
        <v>22</v>
      </c>
      <c r="M25" s="29">
        <v>21.8</v>
      </c>
    </row>
    <row r="26" spans="1:13" x14ac:dyDescent="0.25">
      <c r="A26" s="116"/>
      <c r="B26" s="34"/>
      <c r="C26" s="28">
        <v>22.9</v>
      </c>
      <c r="D26" s="28">
        <v>22.5</v>
      </c>
      <c r="E26" s="34"/>
      <c r="F26" s="28">
        <v>23.4</v>
      </c>
      <c r="G26" s="29">
        <v>23.1</v>
      </c>
      <c r="H26" s="35"/>
      <c r="I26" s="28">
        <v>17.2</v>
      </c>
      <c r="J26" s="45">
        <v>22.6</v>
      </c>
      <c r="K26" s="34"/>
      <c r="L26" s="28">
        <v>24.8</v>
      </c>
      <c r="M26" s="29">
        <v>22.4</v>
      </c>
    </row>
    <row r="27" spans="1:13" x14ac:dyDescent="0.25">
      <c r="A27" s="116"/>
      <c r="B27" s="34"/>
      <c r="C27" s="28">
        <v>22.8</v>
      </c>
      <c r="D27" s="28">
        <v>22.3</v>
      </c>
      <c r="E27" s="34"/>
      <c r="F27" s="28">
        <v>22.4</v>
      </c>
      <c r="G27" s="29">
        <v>20.5</v>
      </c>
      <c r="H27" s="35"/>
      <c r="I27" s="28">
        <v>17.600000000000001</v>
      </c>
      <c r="J27" s="45">
        <v>21.9</v>
      </c>
      <c r="K27" s="34"/>
      <c r="L27" s="28">
        <v>22.1</v>
      </c>
      <c r="M27" s="29">
        <v>23.7</v>
      </c>
    </row>
    <row r="28" spans="1:13" x14ac:dyDescent="0.25">
      <c r="A28" s="116"/>
      <c r="B28" s="34"/>
      <c r="C28" s="28">
        <v>24.2</v>
      </c>
      <c r="D28" s="28">
        <v>24.3</v>
      </c>
      <c r="E28" s="34"/>
      <c r="F28" s="28">
        <v>21.8</v>
      </c>
      <c r="G28" s="29">
        <v>22.5</v>
      </c>
      <c r="H28" s="35"/>
      <c r="I28" s="28">
        <v>19.2</v>
      </c>
      <c r="J28" s="45">
        <v>25.7</v>
      </c>
      <c r="K28" s="34"/>
      <c r="L28" s="28">
        <v>24.8</v>
      </c>
      <c r="M28" s="29">
        <v>21.2</v>
      </c>
    </row>
    <row r="29" spans="1:13" x14ac:dyDescent="0.25">
      <c r="A29" s="116"/>
      <c r="B29" s="34"/>
      <c r="C29" s="28">
        <v>24.5</v>
      </c>
      <c r="D29" s="28">
        <v>24.5</v>
      </c>
      <c r="E29" s="34"/>
      <c r="F29" s="28">
        <v>21.9</v>
      </c>
      <c r="G29" s="29">
        <v>21.8</v>
      </c>
      <c r="H29" s="35"/>
      <c r="I29" s="28">
        <v>19.8</v>
      </c>
      <c r="J29" s="45">
        <v>26.5</v>
      </c>
      <c r="K29" s="34"/>
      <c r="L29" s="28">
        <v>23.8</v>
      </c>
      <c r="M29" s="29">
        <v>21.2</v>
      </c>
    </row>
    <row r="30" spans="1:13" x14ac:dyDescent="0.25">
      <c r="A30" s="116"/>
      <c r="B30" s="34"/>
      <c r="C30" s="28">
        <v>21.2</v>
      </c>
      <c r="D30" s="28">
        <v>23.8</v>
      </c>
      <c r="E30" s="34"/>
      <c r="F30" s="28">
        <v>21.6</v>
      </c>
      <c r="G30" s="29">
        <v>21.7</v>
      </c>
      <c r="H30" s="35"/>
      <c r="I30" s="28">
        <v>18.7</v>
      </c>
      <c r="J30" s="45">
        <v>26.2</v>
      </c>
      <c r="K30" s="34"/>
      <c r="L30" s="28">
        <v>24.6</v>
      </c>
      <c r="M30" s="29">
        <v>22.5</v>
      </c>
    </row>
    <row r="31" spans="1:13" x14ac:dyDescent="0.25">
      <c r="A31" s="116"/>
      <c r="B31" s="34"/>
      <c r="C31" s="28">
        <v>22</v>
      </c>
      <c r="D31" s="28">
        <v>24.5</v>
      </c>
      <c r="E31" s="34"/>
      <c r="F31" s="28">
        <v>21.7</v>
      </c>
      <c r="G31" s="29">
        <v>22.3</v>
      </c>
      <c r="H31" s="35"/>
      <c r="I31" s="28">
        <v>19.600000000000001</v>
      </c>
      <c r="J31" s="45">
        <v>25.44</v>
      </c>
      <c r="K31" s="34"/>
      <c r="L31" s="28">
        <v>23</v>
      </c>
      <c r="M31" s="29">
        <v>22.1</v>
      </c>
    </row>
    <row r="32" spans="1:13" ht="15.75" thickBot="1" x14ac:dyDescent="0.3">
      <c r="A32" s="117"/>
      <c r="B32" s="36"/>
      <c r="C32" s="46">
        <v>22.7</v>
      </c>
      <c r="D32" s="46">
        <v>23.5</v>
      </c>
      <c r="E32" s="36"/>
      <c r="F32" s="46">
        <v>22.9</v>
      </c>
      <c r="G32" s="47">
        <v>22.9</v>
      </c>
      <c r="H32" s="39"/>
      <c r="I32" s="46">
        <v>19</v>
      </c>
      <c r="J32" s="48">
        <v>25.6</v>
      </c>
      <c r="K32" s="36"/>
      <c r="L32" s="46">
        <v>24.1</v>
      </c>
      <c r="M32" s="47">
        <v>22.6</v>
      </c>
    </row>
    <row r="33" spans="1:13" x14ac:dyDescent="0.25">
      <c r="A33" s="115" t="s">
        <v>20</v>
      </c>
      <c r="B33" s="49">
        <v>0.35</v>
      </c>
      <c r="C33" s="50">
        <v>0.19344262295081968</v>
      </c>
      <c r="D33" s="51">
        <v>0.67655172413793063</v>
      </c>
      <c r="E33" s="49">
        <v>0.29597297297297293</v>
      </c>
      <c r="F33" s="50">
        <v>0.95428571428571507</v>
      </c>
      <c r="G33" s="51">
        <v>0.37642857142857067</v>
      </c>
      <c r="H33" s="52">
        <v>0.33555172413793177</v>
      </c>
      <c r="I33" s="50">
        <v>0.45725000000000121</v>
      </c>
      <c r="J33" s="53">
        <v>0.55079999999999996</v>
      </c>
      <c r="K33" s="49">
        <v>0.52847999999999995</v>
      </c>
      <c r="L33" s="50">
        <v>0.98807692307692219</v>
      </c>
      <c r="M33" s="51">
        <v>0.45464285714285657</v>
      </c>
    </row>
    <row r="34" spans="1:13" x14ac:dyDescent="0.25">
      <c r="A34" s="116"/>
      <c r="B34" s="34">
        <v>0.33200000000000002</v>
      </c>
      <c r="C34" s="1">
        <v>0.18</v>
      </c>
      <c r="D34" s="54">
        <v>0.65</v>
      </c>
      <c r="E34" s="34">
        <v>0.28000000000000003</v>
      </c>
      <c r="F34" s="1">
        <v>0.92</v>
      </c>
      <c r="G34" s="54">
        <v>0.35</v>
      </c>
      <c r="H34" s="35">
        <v>0.35</v>
      </c>
      <c r="I34" s="1">
        <v>0.44</v>
      </c>
      <c r="J34" s="55">
        <v>0.52</v>
      </c>
      <c r="K34" s="34">
        <v>0.55000000000000004</v>
      </c>
      <c r="L34" s="1">
        <v>1.1000000000000001</v>
      </c>
      <c r="M34" s="54">
        <v>0.48</v>
      </c>
    </row>
    <row r="35" spans="1:13" x14ac:dyDescent="0.25">
      <c r="A35" s="116"/>
      <c r="B35" s="34">
        <v>0.32</v>
      </c>
      <c r="C35" s="1">
        <v>0.15</v>
      </c>
      <c r="D35" s="54">
        <v>0.62</v>
      </c>
      <c r="E35" s="34">
        <v>0.25</v>
      </c>
      <c r="F35" s="1">
        <v>0.93</v>
      </c>
      <c r="G35" s="54">
        <v>0.32</v>
      </c>
      <c r="H35" s="35">
        <v>0.35</v>
      </c>
      <c r="I35" s="1">
        <v>0.42</v>
      </c>
      <c r="J35" s="55">
        <v>0.51</v>
      </c>
      <c r="K35" s="34">
        <v>0.51</v>
      </c>
      <c r="L35" s="1">
        <v>1.05</v>
      </c>
      <c r="M35" s="54">
        <v>0.5</v>
      </c>
    </row>
    <row r="36" spans="1:13" x14ac:dyDescent="0.25">
      <c r="A36" s="116"/>
      <c r="B36" s="34">
        <v>0.35</v>
      </c>
      <c r="C36" s="1">
        <v>0.24</v>
      </c>
      <c r="D36" s="54">
        <v>0.72</v>
      </c>
      <c r="E36" s="34">
        <v>0.33</v>
      </c>
      <c r="F36" s="1">
        <v>0.94</v>
      </c>
      <c r="G36" s="54">
        <v>0.41</v>
      </c>
      <c r="H36" s="35">
        <v>0.36</v>
      </c>
      <c r="I36" s="1">
        <v>0.48</v>
      </c>
      <c r="J36" s="55">
        <v>0.57999999999999996</v>
      </c>
      <c r="K36" s="34">
        <v>0.52</v>
      </c>
      <c r="L36" s="1">
        <v>0.97</v>
      </c>
      <c r="M36" s="54">
        <v>0.42</v>
      </c>
    </row>
    <row r="37" spans="1:13" x14ac:dyDescent="0.25">
      <c r="A37" s="116"/>
      <c r="B37" s="34">
        <v>0.28000000000000003</v>
      </c>
      <c r="C37" s="1">
        <v>0.22</v>
      </c>
      <c r="D37" s="54">
        <v>0.73</v>
      </c>
      <c r="E37" s="34">
        <v>0.32</v>
      </c>
      <c r="F37" s="1">
        <v>0.96</v>
      </c>
      <c r="G37" s="54">
        <v>0.45</v>
      </c>
      <c r="H37" s="35">
        <v>0.31</v>
      </c>
      <c r="I37" s="1">
        <v>0.46</v>
      </c>
      <c r="J37" s="55">
        <v>0.57999999999999996</v>
      </c>
      <c r="K37" s="34">
        <v>0.52</v>
      </c>
      <c r="L37" s="1">
        <v>0.96</v>
      </c>
      <c r="M37" s="54">
        <v>0.41</v>
      </c>
    </row>
    <row r="38" spans="1:13" x14ac:dyDescent="0.25">
      <c r="A38" s="116"/>
      <c r="B38" s="34"/>
      <c r="C38" s="1">
        <v>0.17</v>
      </c>
      <c r="D38" s="54">
        <v>0.7</v>
      </c>
      <c r="E38" s="34"/>
      <c r="F38" s="1">
        <v>0.91</v>
      </c>
      <c r="G38" s="54">
        <v>0.41</v>
      </c>
      <c r="H38" s="35"/>
      <c r="I38" s="1">
        <v>0.47</v>
      </c>
      <c r="J38" s="55">
        <v>0.53</v>
      </c>
      <c r="K38" s="34"/>
      <c r="L38" s="1">
        <v>0.98</v>
      </c>
      <c r="M38" s="54">
        <v>0.46</v>
      </c>
    </row>
    <row r="39" spans="1:13" x14ac:dyDescent="0.25">
      <c r="A39" s="116"/>
      <c r="B39" s="34"/>
      <c r="C39" s="1">
        <v>0.16</v>
      </c>
      <c r="D39" s="54">
        <v>0.68</v>
      </c>
      <c r="E39" s="34"/>
      <c r="F39" s="1">
        <v>0.98</v>
      </c>
      <c r="G39" s="54">
        <v>0.4</v>
      </c>
      <c r="H39" s="35"/>
      <c r="I39" s="1">
        <v>0.48</v>
      </c>
      <c r="J39" s="55">
        <v>0.54</v>
      </c>
      <c r="K39" s="34"/>
      <c r="L39" s="1">
        <v>0.97</v>
      </c>
      <c r="M39" s="54">
        <v>0.47</v>
      </c>
    </row>
    <row r="40" spans="1:13" x14ac:dyDescent="0.25">
      <c r="A40" s="116"/>
      <c r="B40" s="34"/>
      <c r="C40" s="1">
        <v>0.18</v>
      </c>
      <c r="D40" s="54">
        <v>0.69</v>
      </c>
      <c r="E40" s="34"/>
      <c r="F40" s="1">
        <v>0.97</v>
      </c>
      <c r="G40" s="54">
        <v>0.34</v>
      </c>
      <c r="H40" s="35"/>
      <c r="I40" s="1">
        <v>0.42</v>
      </c>
      <c r="J40" s="55">
        <v>0.55000000000000004</v>
      </c>
      <c r="K40" s="34"/>
      <c r="L40" s="1">
        <v>0.98</v>
      </c>
      <c r="M40" s="54">
        <v>0.42</v>
      </c>
    </row>
    <row r="41" spans="1:13" x14ac:dyDescent="0.25">
      <c r="A41" s="116"/>
      <c r="B41" s="34"/>
      <c r="C41" s="1">
        <v>0.22</v>
      </c>
      <c r="D41" s="54">
        <v>0.66</v>
      </c>
      <c r="E41" s="34"/>
      <c r="F41" s="1">
        <v>0.98</v>
      </c>
      <c r="G41" s="54">
        <v>0.36</v>
      </c>
      <c r="H41" s="35"/>
      <c r="I41" s="1">
        <v>0.43</v>
      </c>
      <c r="J41" s="55">
        <v>0.55000000000000004</v>
      </c>
      <c r="K41" s="34"/>
      <c r="L41" s="1">
        <v>1.04</v>
      </c>
      <c r="M41" s="54">
        <v>0.41</v>
      </c>
    </row>
    <row r="42" spans="1:13" x14ac:dyDescent="0.25">
      <c r="A42" s="116"/>
      <c r="B42" s="34"/>
      <c r="C42" s="1">
        <v>0.23</v>
      </c>
      <c r="D42" s="54">
        <v>0.67</v>
      </c>
      <c r="E42" s="34"/>
      <c r="F42" s="1">
        <v>0.92</v>
      </c>
      <c r="G42" s="54">
        <v>0.37</v>
      </c>
      <c r="H42" s="35"/>
      <c r="I42" s="1">
        <v>0.45</v>
      </c>
      <c r="J42" s="55">
        <v>0.55000000000000004</v>
      </c>
      <c r="K42" s="34"/>
      <c r="L42" s="1">
        <v>1.02</v>
      </c>
      <c r="M42" s="54">
        <v>0.43</v>
      </c>
    </row>
    <row r="43" spans="1:13" x14ac:dyDescent="0.25">
      <c r="A43" s="116"/>
      <c r="B43" s="34"/>
      <c r="C43" s="1">
        <v>0.16</v>
      </c>
      <c r="D43" s="54">
        <v>0.71</v>
      </c>
      <c r="E43" s="34"/>
      <c r="F43" s="1">
        <v>0.94</v>
      </c>
      <c r="G43" s="54">
        <v>0.38</v>
      </c>
      <c r="H43" s="35"/>
      <c r="I43" s="1">
        <v>0.45</v>
      </c>
      <c r="J43" s="55">
        <v>0.51</v>
      </c>
      <c r="K43" s="34"/>
      <c r="L43" s="1">
        <v>0.94</v>
      </c>
      <c r="M43" s="54">
        <v>0.42</v>
      </c>
    </row>
    <row r="44" spans="1:13" x14ac:dyDescent="0.25">
      <c r="A44" s="116"/>
      <c r="B44" s="34"/>
      <c r="C44" s="1">
        <v>0.17</v>
      </c>
      <c r="D44" s="54">
        <v>0.72</v>
      </c>
      <c r="E44" s="34"/>
      <c r="F44" s="1">
        <v>0.96</v>
      </c>
      <c r="G44" s="54">
        <v>0.41</v>
      </c>
      <c r="H44" s="35"/>
      <c r="I44" s="1">
        <v>0.48</v>
      </c>
      <c r="J44" s="55">
        <v>0.56999999999999995</v>
      </c>
      <c r="K44" s="34"/>
      <c r="L44" s="1">
        <v>0.97</v>
      </c>
      <c r="M44" s="54">
        <v>0.47</v>
      </c>
    </row>
    <row r="45" spans="1:13" x14ac:dyDescent="0.25">
      <c r="A45" s="116"/>
      <c r="B45" s="34"/>
      <c r="C45" s="1">
        <v>0.16</v>
      </c>
      <c r="D45" s="54">
        <v>0.66</v>
      </c>
      <c r="E45" s="34"/>
      <c r="F45" s="1">
        <v>0.98</v>
      </c>
      <c r="G45" s="54">
        <v>0.34</v>
      </c>
      <c r="H45" s="35"/>
      <c r="I45" s="1">
        <v>0.45</v>
      </c>
      <c r="J45" s="55">
        <v>0.56999999999999995</v>
      </c>
      <c r="K45" s="34"/>
      <c r="L45" s="1">
        <v>0.98</v>
      </c>
      <c r="M45" s="54">
        <v>0.45</v>
      </c>
    </row>
    <row r="46" spans="1:13" x14ac:dyDescent="0.25">
      <c r="A46" s="116"/>
      <c r="B46" s="34"/>
      <c r="C46" s="1">
        <v>0.22</v>
      </c>
      <c r="D46" s="54">
        <v>0.64</v>
      </c>
      <c r="E46" s="34"/>
      <c r="F46" s="1">
        <v>0.95</v>
      </c>
      <c r="G46" s="54">
        <v>0.42</v>
      </c>
      <c r="H46" s="35"/>
      <c r="I46" s="1">
        <v>0.48</v>
      </c>
      <c r="J46" s="55">
        <v>0.54</v>
      </c>
      <c r="K46" s="34"/>
      <c r="L46" s="1">
        <v>0.97</v>
      </c>
      <c r="M46" s="54">
        <v>0.45</v>
      </c>
    </row>
    <row r="47" spans="1:13" ht="15.75" thickBot="1" x14ac:dyDescent="0.3">
      <c r="A47" s="117"/>
      <c r="B47" s="36"/>
      <c r="C47" s="56">
        <v>0.23</v>
      </c>
      <c r="D47" s="57">
        <v>0.65</v>
      </c>
      <c r="E47" s="36"/>
      <c r="F47" s="56">
        <v>0.96</v>
      </c>
      <c r="G47" s="57">
        <v>0.39</v>
      </c>
      <c r="H47" s="39"/>
      <c r="I47" s="56">
        <v>0.46</v>
      </c>
      <c r="J47" s="58">
        <v>0.53</v>
      </c>
      <c r="K47" s="36"/>
      <c r="L47" s="56">
        <v>0.98</v>
      </c>
      <c r="M47" s="57">
        <v>0.47</v>
      </c>
    </row>
    <row r="48" spans="1:13" x14ac:dyDescent="0.25">
      <c r="A48" s="115" t="s">
        <v>21</v>
      </c>
      <c r="B48" s="40">
        <v>0.09</v>
      </c>
      <c r="C48" s="41">
        <v>0.26</v>
      </c>
      <c r="D48" s="42">
        <v>0.28999999999999998</v>
      </c>
      <c r="E48" s="40">
        <v>0.14000000000000001</v>
      </c>
      <c r="F48" s="41">
        <v>0.23</v>
      </c>
      <c r="G48" s="42">
        <v>0.18</v>
      </c>
      <c r="H48" s="40">
        <v>0.04</v>
      </c>
      <c r="I48" s="41">
        <v>0.55200000000000005</v>
      </c>
      <c r="J48" s="42">
        <v>0.32</v>
      </c>
      <c r="K48" s="40">
        <v>0.16</v>
      </c>
      <c r="L48" s="41">
        <v>0.17</v>
      </c>
      <c r="M48" s="42">
        <v>0.25</v>
      </c>
    </row>
    <row r="49" spans="1:13" x14ac:dyDescent="0.25">
      <c r="A49" s="116"/>
      <c r="B49" s="31">
        <v>7.0000000000000007E-2</v>
      </c>
      <c r="C49" s="21">
        <v>0.28000000000000003</v>
      </c>
      <c r="D49" s="32">
        <v>0.27</v>
      </c>
      <c r="E49" s="31">
        <v>0.13</v>
      </c>
      <c r="F49" s="21">
        <v>0.25</v>
      </c>
      <c r="G49" s="32">
        <v>0.19</v>
      </c>
      <c r="H49" s="31">
        <v>0.06</v>
      </c>
      <c r="I49" s="21">
        <v>0.56000000000000005</v>
      </c>
      <c r="J49" s="32">
        <v>0.33</v>
      </c>
      <c r="K49" s="31">
        <v>0.14000000000000001</v>
      </c>
      <c r="L49" s="21">
        <v>0.16</v>
      </c>
      <c r="M49" s="32">
        <v>0.23</v>
      </c>
    </row>
    <row r="50" spans="1:13" x14ac:dyDescent="0.25">
      <c r="A50" s="116"/>
      <c r="B50" s="31">
        <v>0.06</v>
      </c>
      <c r="C50" s="21">
        <v>0.28999999999999998</v>
      </c>
      <c r="D50" s="32">
        <v>0.26</v>
      </c>
      <c r="E50" s="31">
        <v>0.15</v>
      </c>
      <c r="F50" s="21">
        <v>0.26</v>
      </c>
      <c r="G50" s="32">
        <v>0.18</v>
      </c>
      <c r="H50" s="31">
        <v>0.03</v>
      </c>
      <c r="I50" s="21">
        <v>0.51</v>
      </c>
      <c r="J50" s="32">
        <v>0.3</v>
      </c>
      <c r="K50" s="31">
        <v>0.17</v>
      </c>
      <c r="L50" s="21">
        <v>0.18</v>
      </c>
      <c r="M50" s="32">
        <v>0.26</v>
      </c>
    </row>
    <row r="51" spans="1:13" x14ac:dyDescent="0.25">
      <c r="A51" s="116"/>
      <c r="B51" s="31">
        <v>0.1</v>
      </c>
      <c r="C51" s="21">
        <v>0.27</v>
      </c>
      <c r="D51" s="32">
        <v>0.32</v>
      </c>
      <c r="E51" s="31">
        <v>0.12</v>
      </c>
      <c r="F51" s="21">
        <v>0.24</v>
      </c>
      <c r="G51" s="32">
        <v>0.15</v>
      </c>
      <c r="H51" s="31">
        <v>0.05</v>
      </c>
      <c r="I51" s="21">
        <v>0.49</v>
      </c>
      <c r="J51" s="32">
        <v>0.3</v>
      </c>
      <c r="K51" s="31">
        <v>0.15</v>
      </c>
      <c r="L51" s="21">
        <v>0.18</v>
      </c>
      <c r="M51" s="32">
        <v>0.27</v>
      </c>
    </row>
    <row r="52" spans="1:13" x14ac:dyDescent="0.25">
      <c r="A52" s="116"/>
      <c r="B52" s="31">
        <v>0.12</v>
      </c>
      <c r="C52" s="21">
        <v>0.24</v>
      </c>
      <c r="D52" s="32">
        <v>0.33</v>
      </c>
      <c r="E52" s="31">
        <v>0.18</v>
      </c>
      <c r="F52" s="21">
        <v>0.23</v>
      </c>
      <c r="G52" s="32">
        <v>0.16</v>
      </c>
      <c r="H52" s="31">
        <v>0.04</v>
      </c>
      <c r="I52" s="21">
        <v>0.48</v>
      </c>
      <c r="J52" s="32">
        <v>0.34</v>
      </c>
      <c r="K52" s="31">
        <v>0.17</v>
      </c>
      <c r="L52" s="21">
        <v>0.2</v>
      </c>
      <c r="M52" s="32">
        <v>0.28000000000000003</v>
      </c>
    </row>
    <row r="53" spans="1:13" x14ac:dyDescent="0.25">
      <c r="A53" s="116"/>
      <c r="B53" s="34"/>
      <c r="C53" s="28">
        <v>0.23</v>
      </c>
      <c r="D53" s="29">
        <v>0.28000000000000003</v>
      </c>
      <c r="E53" s="34"/>
      <c r="F53" s="28">
        <v>0.21</v>
      </c>
      <c r="G53" s="29">
        <v>0.2</v>
      </c>
      <c r="H53" s="34"/>
      <c r="I53" s="28">
        <v>0.5</v>
      </c>
      <c r="J53" s="29">
        <v>0.37</v>
      </c>
      <c r="K53" s="34"/>
      <c r="L53" s="28">
        <v>0.17</v>
      </c>
      <c r="M53" s="29">
        <v>0.22</v>
      </c>
    </row>
    <row r="54" spans="1:13" x14ac:dyDescent="0.25">
      <c r="A54" s="116"/>
      <c r="B54" s="34"/>
      <c r="C54" s="21">
        <v>0.24</v>
      </c>
      <c r="D54" s="32">
        <v>0.27</v>
      </c>
      <c r="E54" s="34"/>
      <c r="F54" s="21">
        <v>0.21</v>
      </c>
      <c r="G54" s="32">
        <v>0.21</v>
      </c>
      <c r="H54" s="34"/>
      <c r="I54" s="21">
        <v>0.55000000000000004</v>
      </c>
      <c r="J54" s="32">
        <v>0.36</v>
      </c>
      <c r="K54" s="34"/>
      <c r="L54" s="21">
        <v>0.17</v>
      </c>
      <c r="M54" s="32">
        <v>0.23</v>
      </c>
    </row>
    <row r="55" spans="1:13" x14ac:dyDescent="0.25">
      <c r="A55" s="116"/>
      <c r="B55" s="34"/>
      <c r="C55" s="21">
        <v>0.28000000000000003</v>
      </c>
      <c r="D55" s="32">
        <v>0.27</v>
      </c>
      <c r="E55" s="34"/>
      <c r="F55" s="21">
        <v>0.22</v>
      </c>
      <c r="G55" s="32">
        <v>0.17</v>
      </c>
      <c r="H55" s="34"/>
      <c r="I55" s="21">
        <v>0.53</v>
      </c>
      <c r="J55" s="32">
        <v>0.3</v>
      </c>
      <c r="K55" s="34"/>
      <c r="L55" s="21">
        <v>0.15</v>
      </c>
      <c r="M55" s="32">
        <v>0.27</v>
      </c>
    </row>
    <row r="56" spans="1:13" x14ac:dyDescent="0.25">
      <c r="A56" s="116"/>
      <c r="B56" s="34"/>
      <c r="C56" s="21">
        <v>0.28999999999999998</v>
      </c>
      <c r="D56" s="32">
        <v>0.3</v>
      </c>
      <c r="E56" s="34"/>
      <c r="F56" s="21">
        <v>0.25</v>
      </c>
      <c r="G56" s="32">
        <v>0.16</v>
      </c>
      <c r="H56" s="34"/>
      <c r="I56" s="21">
        <v>0.54</v>
      </c>
      <c r="J56" s="32">
        <v>0.3</v>
      </c>
      <c r="K56" s="34"/>
      <c r="L56" s="21">
        <v>0.16</v>
      </c>
      <c r="M56" s="32">
        <v>0.26</v>
      </c>
    </row>
    <row r="57" spans="1:13" x14ac:dyDescent="0.25">
      <c r="A57" s="116"/>
      <c r="B57" s="34"/>
      <c r="C57" s="21">
        <v>0.28000000000000003</v>
      </c>
      <c r="D57" s="32">
        <v>0.31</v>
      </c>
      <c r="E57" s="34"/>
      <c r="F57" s="21">
        <v>0.25</v>
      </c>
      <c r="G57" s="32">
        <v>0.16</v>
      </c>
      <c r="H57" s="34"/>
      <c r="I57" s="21">
        <v>0.56999999999999995</v>
      </c>
      <c r="J57" s="32">
        <v>0.31</v>
      </c>
      <c r="K57" s="34"/>
      <c r="L57" s="21">
        <v>0.15</v>
      </c>
      <c r="M57" s="32">
        <v>0.26</v>
      </c>
    </row>
    <row r="58" spans="1:13" x14ac:dyDescent="0.25">
      <c r="A58" s="116"/>
      <c r="B58" s="34"/>
      <c r="C58" s="28">
        <v>0.22</v>
      </c>
      <c r="D58" s="29">
        <v>0.26</v>
      </c>
      <c r="E58" s="34"/>
      <c r="F58" s="28">
        <v>0.23</v>
      </c>
      <c r="G58" s="29">
        <v>0.19</v>
      </c>
      <c r="H58" s="34"/>
      <c r="I58" s="28">
        <v>0.52</v>
      </c>
      <c r="J58" s="29">
        <v>0.28999999999999998</v>
      </c>
      <c r="K58" s="34"/>
      <c r="L58" s="28">
        <v>0.18</v>
      </c>
      <c r="M58" s="29">
        <v>0.22</v>
      </c>
    </row>
    <row r="59" spans="1:13" x14ac:dyDescent="0.25">
      <c r="A59" s="116"/>
      <c r="B59" s="34"/>
      <c r="C59" s="21">
        <v>0.24</v>
      </c>
      <c r="D59" s="32">
        <v>0.27</v>
      </c>
      <c r="E59" s="34"/>
      <c r="F59" s="21">
        <v>0.19</v>
      </c>
      <c r="G59" s="32">
        <v>0.18</v>
      </c>
      <c r="H59" s="34"/>
      <c r="I59" s="21">
        <v>0.53</v>
      </c>
      <c r="J59" s="32">
        <v>0.35</v>
      </c>
      <c r="K59" s="34"/>
      <c r="L59" s="21">
        <v>0.19</v>
      </c>
      <c r="M59" s="32">
        <v>0.22</v>
      </c>
    </row>
    <row r="60" spans="1:13" x14ac:dyDescent="0.25">
      <c r="A60" s="116"/>
      <c r="B60" s="34"/>
      <c r="C60" s="21">
        <v>0.26</v>
      </c>
      <c r="D60" s="32">
        <v>0.28999999999999998</v>
      </c>
      <c r="E60" s="34"/>
      <c r="F60" s="21">
        <v>0.25</v>
      </c>
      <c r="G60" s="32">
        <v>0.17</v>
      </c>
      <c r="H60" s="34"/>
      <c r="I60" s="21">
        <v>0.55000000000000004</v>
      </c>
      <c r="J60" s="32">
        <v>0.33</v>
      </c>
      <c r="K60" s="34"/>
      <c r="L60" s="21">
        <v>0.18</v>
      </c>
      <c r="M60" s="32">
        <v>0.28000000000000003</v>
      </c>
    </row>
    <row r="61" spans="1:13" x14ac:dyDescent="0.25">
      <c r="A61" s="116"/>
      <c r="B61" s="34"/>
      <c r="C61" s="21">
        <v>0.26</v>
      </c>
      <c r="D61" s="32">
        <v>0.32</v>
      </c>
      <c r="E61" s="34"/>
      <c r="F61" s="21">
        <v>0.24</v>
      </c>
      <c r="G61" s="32">
        <v>0.18</v>
      </c>
      <c r="H61" s="34"/>
      <c r="I61" s="21">
        <v>0.5</v>
      </c>
      <c r="J61" s="32">
        <v>0.34</v>
      </c>
      <c r="K61" s="34"/>
      <c r="L61" s="21">
        <v>0.16</v>
      </c>
      <c r="M61" s="32">
        <v>0.28000000000000003</v>
      </c>
    </row>
    <row r="62" spans="1:13" ht="15.75" thickBot="1" x14ac:dyDescent="0.3">
      <c r="A62" s="117"/>
      <c r="B62" s="36"/>
      <c r="C62" s="37">
        <v>0.28999999999999998</v>
      </c>
      <c r="D62" s="38">
        <v>0.32</v>
      </c>
      <c r="E62" s="36"/>
      <c r="F62" s="37">
        <v>0.22</v>
      </c>
      <c r="G62" s="38">
        <v>0.16</v>
      </c>
      <c r="H62" s="36"/>
      <c r="I62" s="37">
        <v>0.5</v>
      </c>
      <c r="J62" s="38">
        <v>0.32</v>
      </c>
      <c r="K62" s="36"/>
      <c r="L62" s="37">
        <v>0.15</v>
      </c>
      <c r="M62" s="38">
        <v>0.25</v>
      </c>
    </row>
    <row r="63" spans="1:13" x14ac:dyDescent="0.25">
      <c r="A63" s="115" t="s">
        <v>22</v>
      </c>
      <c r="B63" s="40">
        <v>0.12287234042553191</v>
      </c>
      <c r="C63" s="41">
        <v>0.1406855439642325</v>
      </c>
      <c r="D63" s="42">
        <v>0.15517241379310345</v>
      </c>
      <c r="E63" s="40">
        <v>0.22899262899262898</v>
      </c>
      <c r="F63" s="41">
        <v>0.18547245857590686</v>
      </c>
      <c r="G63" s="42">
        <v>9.2050691244239632E-2</v>
      </c>
      <c r="H63" s="40">
        <v>0.37603027754415475</v>
      </c>
      <c r="I63" s="41">
        <v>0.31382978723404259</v>
      </c>
      <c r="J63" s="42">
        <v>9.3295774647887325E-2</v>
      </c>
      <c r="K63" s="40">
        <v>0.51060869565217393</v>
      </c>
      <c r="L63" s="41">
        <v>0.27894688644688648</v>
      </c>
      <c r="M63" s="42">
        <v>0.18693427784336875</v>
      </c>
    </row>
    <row r="64" spans="1:13" x14ac:dyDescent="0.25">
      <c r="A64" s="116"/>
      <c r="B64" s="31">
        <v>0.11</v>
      </c>
      <c r="C64" s="21">
        <v>0.15</v>
      </c>
      <c r="D64" s="32">
        <v>0.15</v>
      </c>
      <c r="E64" s="31">
        <v>0.24</v>
      </c>
      <c r="F64" s="21">
        <v>0.18</v>
      </c>
      <c r="G64" s="32">
        <v>0.08</v>
      </c>
      <c r="H64" s="31">
        <v>0.35</v>
      </c>
      <c r="I64" s="21">
        <v>0.33</v>
      </c>
      <c r="J64" s="32">
        <v>0.08</v>
      </c>
      <c r="K64" s="31">
        <v>0.53</v>
      </c>
      <c r="L64" s="21">
        <v>0.27</v>
      </c>
      <c r="M64" s="32">
        <v>0.18</v>
      </c>
    </row>
    <row r="65" spans="1:13" x14ac:dyDescent="0.25">
      <c r="A65" s="116"/>
      <c r="B65" s="31">
        <v>0.12</v>
      </c>
      <c r="C65" s="21">
        <v>0.14000000000000001</v>
      </c>
      <c r="D65" s="32">
        <v>0.15</v>
      </c>
      <c r="E65" s="31">
        <v>0.22</v>
      </c>
      <c r="F65" s="21">
        <v>0.16</v>
      </c>
      <c r="G65" s="32">
        <v>7.0000000000000007E-2</v>
      </c>
      <c r="H65" s="31">
        <v>0.36</v>
      </c>
      <c r="I65" s="21">
        <v>0.35</v>
      </c>
      <c r="J65" s="32">
        <v>0.06</v>
      </c>
      <c r="K65" s="31">
        <v>0.49</v>
      </c>
      <c r="L65" s="21">
        <v>0.26</v>
      </c>
      <c r="M65" s="32">
        <v>0.2</v>
      </c>
    </row>
    <row r="66" spans="1:13" x14ac:dyDescent="0.25">
      <c r="A66" s="116"/>
      <c r="B66" s="31">
        <v>0.1</v>
      </c>
      <c r="C66" s="21">
        <v>0.11</v>
      </c>
      <c r="D66" s="32">
        <v>0.14000000000000001</v>
      </c>
      <c r="E66" s="31">
        <v>0.25</v>
      </c>
      <c r="F66" s="21">
        <v>0.21</v>
      </c>
      <c r="G66" s="32">
        <v>7.0000000000000007E-2</v>
      </c>
      <c r="H66" s="31">
        <v>0.38</v>
      </c>
      <c r="I66" s="21">
        <v>0.31</v>
      </c>
      <c r="J66" s="32">
        <v>7.0000000000000007E-2</v>
      </c>
      <c r="K66" s="31">
        <v>0.54</v>
      </c>
      <c r="L66" s="21">
        <v>0.25</v>
      </c>
      <c r="M66" s="32">
        <v>0.22</v>
      </c>
    </row>
    <row r="67" spans="1:13" x14ac:dyDescent="0.25">
      <c r="A67" s="116"/>
      <c r="B67" s="31">
        <v>0.14000000000000001</v>
      </c>
      <c r="C67" s="21">
        <v>0.15</v>
      </c>
      <c r="D67" s="32">
        <v>0.14000000000000001</v>
      </c>
      <c r="E67" s="31">
        <v>0.21</v>
      </c>
      <c r="F67" s="21">
        <v>0.22</v>
      </c>
      <c r="G67" s="32">
        <v>0.11</v>
      </c>
      <c r="H67" s="31">
        <v>0.41</v>
      </c>
      <c r="I67" s="21">
        <v>0.36</v>
      </c>
      <c r="J67" s="32">
        <v>0.09</v>
      </c>
      <c r="K67" s="31">
        <v>0.48</v>
      </c>
      <c r="L67" s="21">
        <v>0.26</v>
      </c>
      <c r="M67" s="32">
        <v>0.17</v>
      </c>
    </row>
    <row r="68" spans="1:13" x14ac:dyDescent="0.25">
      <c r="A68" s="116"/>
      <c r="B68" s="34"/>
      <c r="C68" s="21">
        <v>0.15</v>
      </c>
      <c r="D68" s="32">
        <v>0.17</v>
      </c>
      <c r="E68" s="34"/>
      <c r="F68" s="21">
        <v>0.18</v>
      </c>
      <c r="G68" s="32">
        <v>0.12</v>
      </c>
      <c r="H68" s="34"/>
      <c r="I68" s="21">
        <v>0.31</v>
      </c>
      <c r="J68" s="32">
        <v>0.1</v>
      </c>
      <c r="K68" s="34"/>
      <c r="L68" s="21">
        <v>0.3</v>
      </c>
      <c r="M68" s="32">
        <v>0.18</v>
      </c>
    </row>
    <row r="69" spans="1:13" x14ac:dyDescent="0.25">
      <c r="A69" s="116"/>
      <c r="B69" s="34"/>
      <c r="C69" s="21">
        <v>0.14000000000000001</v>
      </c>
      <c r="D69" s="32">
        <v>0.18</v>
      </c>
      <c r="E69" s="34"/>
      <c r="F69" s="21">
        <v>0.17</v>
      </c>
      <c r="G69" s="32">
        <v>0.11</v>
      </c>
      <c r="H69" s="34"/>
      <c r="I69" s="21">
        <v>0.28000000000000003</v>
      </c>
      <c r="J69" s="32">
        <v>0.11</v>
      </c>
      <c r="K69" s="34"/>
      <c r="L69" s="21">
        <v>0.31</v>
      </c>
      <c r="M69" s="32">
        <v>0.19</v>
      </c>
    </row>
    <row r="70" spans="1:13" x14ac:dyDescent="0.25">
      <c r="A70" s="116"/>
      <c r="B70" s="34"/>
      <c r="C70" s="21">
        <v>0.17</v>
      </c>
      <c r="D70" s="32">
        <v>0.14000000000000001</v>
      </c>
      <c r="E70" s="34"/>
      <c r="F70" s="21">
        <v>0.19</v>
      </c>
      <c r="G70" s="32">
        <v>0.1</v>
      </c>
      <c r="H70" s="34"/>
      <c r="I70" s="21">
        <v>0.27</v>
      </c>
      <c r="J70" s="32">
        <v>0.08</v>
      </c>
      <c r="K70" s="34"/>
      <c r="L70" s="21">
        <v>0.27</v>
      </c>
      <c r="M70" s="32">
        <v>0.2</v>
      </c>
    </row>
    <row r="71" spans="1:13" x14ac:dyDescent="0.25">
      <c r="A71" s="116"/>
      <c r="B71" s="34"/>
      <c r="C71" s="21">
        <v>0.18</v>
      </c>
      <c r="D71" s="32">
        <v>0.15</v>
      </c>
      <c r="E71" s="34"/>
      <c r="F71" s="21">
        <v>0.19</v>
      </c>
      <c r="G71" s="32">
        <v>0.1</v>
      </c>
      <c r="H71" s="34"/>
      <c r="I71" s="21">
        <v>0.28999999999999998</v>
      </c>
      <c r="J71" s="32">
        <v>0.08</v>
      </c>
      <c r="K71" s="34"/>
      <c r="L71" s="21">
        <v>0.26</v>
      </c>
      <c r="M71" s="32">
        <v>0.2</v>
      </c>
    </row>
    <row r="72" spans="1:13" x14ac:dyDescent="0.25">
      <c r="A72" s="116"/>
      <c r="B72" s="34"/>
      <c r="C72" s="21">
        <v>0.12</v>
      </c>
      <c r="D72" s="32">
        <v>0.15</v>
      </c>
      <c r="E72" s="34"/>
      <c r="F72" s="21">
        <v>0.19</v>
      </c>
      <c r="G72" s="32">
        <v>0.06</v>
      </c>
      <c r="H72" s="34"/>
      <c r="I72" s="21">
        <v>0.3</v>
      </c>
      <c r="J72" s="32">
        <v>0.1</v>
      </c>
      <c r="K72" s="34"/>
      <c r="L72" s="21">
        <v>0.27</v>
      </c>
      <c r="M72" s="32">
        <v>0.16</v>
      </c>
    </row>
    <row r="73" spans="1:13" x14ac:dyDescent="0.25">
      <c r="A73" s="116"/>
      <c r="B73" s="34"/>
      <c r="C73" s="21">
        <v>0.15</v>
      </c>
      <c r="D73" s="32">
        <v>0.16</v>
      </c>
      <c r="E73" s="34"/>
      <c r="F73" s="21">
        <v>0.21</v>
      </c>
      <c r="G73" s="32">
        <v>7.0000000000000007E-2</v>
      </c>
      <c r="H73" s="34"/>
      <c r="I73" s="21">
        <v>0.33</v>
      </c>
      <c r="J73" s="32">
        <v>0.08</v>
      </c>
      <c r="K73" s="34"/>
      <c r="L73" s="21">
        <v>0.28999999999999998</v>
      </c>
      <c r="M73" s="32">
        <v>0.21</v>
      </c>
    </row>
    <row r="74" spans="1:13" x14ac:dyDescent="0.25">
      <c r="A74" s="116"/>
      <c r="B74" s="34"/>
      <c r="C74" s="21">
        <v>0.14000000000000001</v>
      </c>
      <c r="D74" s="32">
        <v>0.18</v>
      </c>
      <c r="E74" s="34"/>
      <c r="F74" s="21">
        <v>0.17</v>
      </c>
      <c r="G74" s="32">
        <v>0.08</v>
      </c>
      <c r="H74" s="34"/>
      <c r="I74" s="21">
        <v>0.31</v>
      </c>
      <c r="J74" s="32">
        <v>0.09</v>
      </c>
      <c r="K74" s="34"/>
      <c r="L74" s="21">
        <v>0.27</v>
      </c>
      <c r="M74" s="32">
        <v>0.17</v>
      </c>
    </row>
    <row r="75" spans="1:13" x14ac:dyDescent="0.25">
      <c r="A75" s="116"/>
      <c r="B75" s="34"/>
      <c r="C75" s="21">
        <v>0.14000000000000001</v>
      </c>
      <c r="D75" s="32">
        <v>0.15</v>
      </c>
      <c r="E75" s="34"/>
      <c r="F75" s="21">
        <v>0.17</v>
      </c>
      <c r="G75" s="32">
        <v>0.08</v>
      </c>
      <c r="H75" s="34"/>
      <c r="I75" s="21">
        <v>0.32</v>
      </c>
      <c r="J75" s="32">
        <v>0.09</v>
      </c>
      <c r="K75" s="34"/>
      <c r="L75" s="21">
        <v>0.27</v>
      </c>
      <c r="M75" s="32">
        <v>0.18</v>
      </c>
    </row>
    <row r="76" spans="1:13" x14ac:dyDescent="0.25">
      <c r="A76" s="116"/>
      <c r="B76" s="34"/>
      <c r="C76" s="21">
        <v>0.12</v>
      </c>
      <c r="D76" s="32">
        <v>0.17</v>
      </c>
      <c r="E76" s="34"/>
      <c r="F76" s="21">
        <v>0.18</v>
      </c>
      <c r="G76" s="32">
        <v>7.0000000000000007E-2</v>
      </c>
      <c r="H76" s="34"/>
      <c r="I76" s="21">
        <v>0.28999999999999998</v>
      </c>
      <c r="J76" s="32">
        <v>7.0000000000000007E-2</v>
      </c>
      <c r="K76" s="34"/>
      <c r="L76" s="21">
        <v>0.28999999999999998</v>
      </c>
      <c r="M76" s="32">
        <v>0.17</v>
      </c>
    </row>
    <row r="77" spans="1:13" ht="15.75" thickBot="1" x14ac:dyDescent="0.3">
      <c r="A77" s="117"/>
      <c r="B77" s="36"/>
      <c r="C77" s="37">
        <v>0.16</v>
      </c>
      <c r="D77" s="38">
        <v>0.15</v>
      </c>
      <c r="E77" s="36"/>
      <c r="F77" s="37">
        <v>0.22</v>
      </c>
      <c r="G77" s="38">
        <v>0.09</v>
      </c>
      <c r="H77" s="36"/>
      <c r="I77" s="37">
        <v>0.34</v>
      </c>
      <c r="J77" s="38">
        <v>0.12</v>
      </c>
      <c r="K77" s="36"/>
      <c r="L77" s="37">
        <v>0.3</v>
      </c>
      <c r="M77" s="38">
        <v>0.19</v>
      </c>
    </row>
    <row r="78" spans="1:13" x14ac:dyDescent="0.25">
      <c r="A78" s="115" t="s">
        <v>29</v>
      </c>
      <c r="B78" s="40">
        <v>2.31</v>
      </c>
      <c r="C78" s="41">
        <v>2.36</v>
      </c>
      <c r="D78" s="42">
        <v>1.8</v>
      </c>
      <c r="E78" s="40">
        <v>2.33</v>
      </c>
      <c r="F78" s="41">
        <v>3.34</v>
      </c>
      <c r="G78" s="42">
        <v>1.7</v>
      </c>
      <c r="H78" s="40">
        <v>2.63</v>
      </c>
      <c r="I78" s="41">
        <v>3.54</v>
      </c>
      <c r="J78" s="42">
        <v>1.8</v>
      </c>
      <c r="K78" s="40">
        <v>3.67</v>
      </c>
      <c r="L78" s="41">
        <v>3.67</v>
      </c>
      <c r="M78" s="42">
        <v>1.9</v>
      </c>
    </row>
    <row r="79" spans="1:13" x14ac:dyDescent="0.25">
      <c r="A79" s="116"/>
      <c r="B79" s="31">
        <v>2.35</v>
      </c>
      <c r="C79" s="21">
        <v>2.29</v>
      </c>
      <c r="D79" s="32">
        <v>1.9</v>
      </c>
      <c r="E79" s="31">
        <v>2.35</v>
      </c>
      <c r="F79" s="21">
        <v>3.35</v>
      </c>
      <c r="G79" s="32">
        <v>1.65</v>
      </c>
      <c r="H79" s="31">
        <v>2.68</v>
      </c>
      <c r="I79" s="21">
        <v>3.52</v>
      </c>
      <c r="J79" s="32">
        <v>1.7</v>
      </c>
      <c r="K79" s="31">
        <v>3.67</v>
      </c>
      <c r="L79" s="21">
        <v>3.68</v>
      </c>
      <c r="M79" s="32">
        <v>1.85</v>
      </c>
    </row>
    <row r="80" spans="1:13" x14ac:dyDescent="0.25">
      <c r="A80" s="116"/>
      <c r="B80" s="31">
        <v>2.2799999999999998</v>
      </c>
      <c r="C80" s="21">
        <v>2.2999999999999998</v>
      </c>
      <c r="D80" s="32">
        <v>1.6</v>
      </c>
      <c r="E80" s="31">
        <v>2.3199999999999998</v>
      </c>
      <c r="F80" s="21">
        <v>3.4</v>
      </c>
      <c r="G80" s="32">
        <v>1.85</v>
      </c>
      <c r="H80" s="31">
        <v>2.59</v>
      </c>
      <c r="I80" s="21">
        <v>3.6</v>
      </c>
      <c r="J80" s="32">
        <v>1.75</v>
      </c>
      <c r="K80" s="31">
        <v>3.64</v>
      </c>
      <c r="L80" s="21">
        <v>3.69</v>
      </c>
      <c r="M80" s="32">
        <v>1.85</v>
      </c>
    </row>
    <row r="81" spans="1:13" x14ac:dyDescent="0.25">
      <c r="A81" s="116"/>
      <c r="B81" s="31">
        <v>2.33</v>
      </c>
      <c r="C81" s="21">
        <v>2.34</v>
      </c>
      <c r="D81" s="32">
        <v>1.5</v>
      </c>
      <c r="E81" s="31">
        <v>2.33</v>
      </c>
      <c r="F81" s="21">
        <v>3.33</v>
      </c>
      <c r="G81" s="32">
        <v>1.68</v>
      </c>
      <c r="H81" s="31">
        <v>2.58</v>
      </c>
      <c r="I81" s="21">
        <v>3.51</v>
      </c>
      <c r="J81" s="32">
        <v>1.85</v>
      </c>
      <c r="K81" s="31">
        <v>3.68</v>
      </c>
      <c r="L81" s="21">
        <v>3.7</v>
      </c>
      <c r="M81" s="32">
        <v>1.93</v>
      </c>
    </row>
    <row r="82" spans="1:13" x14ac:dyDescent="0.25">
      <c r="A82" s="116"/>
      <c r="B82" s="31">
        <v>2.2999999999999998</v>
      </c>
      <c r="C82" s="21">
        <v>2.29</v>
      </c>
      <c r="D82" s="32">
        <v>1.9</v>
      </c>
      <c r="E82" s="31">
        <v>2.34</v>
      </c>
      <c r="F82" s="21">
        <v>3.32</v>
      </c>
      <c r="G82" s="32">
        <v>1.77</v>
      </c>
      <c r="H82" s="31">
        <v>2.65</v>
      </c>
      <c r="I82" s="21">
        <v>3.54</v>
      </c>
      <c r="J82" s="32">
        <v>1.82</v>
      </c>
      <c r="K82" s="31">
        <v>3.71</v>
      </c>
      <c r="L82" s="21">
        <v>3.61</v>
      </c>
      <c r="M82" s="32">
        <v>1.94</v>
      </c>
    </row>
    <row r="83" spans="1:13" x14ac:dyDescent="0.25">
      <c r="A83" s="116"/>
      <c r="B83" s="34"/>
      <c r="C83" s="21">
        <v>2.38</v>
      </c>
      <c r="D83" s="32">
        <v>1.9</v>
      </c>
      <c r="E83" s="34"/>
      <c r="F83" s="21">
        <v>3.31</v>
      </c>
      <c r="G83" s="32">
        <v>1.75</v>
      </c>
      <c r="H83" s="34"/>
      <c r="I83" s="21">
        <v>3.55</v>
      </c>
      <c r="J83" s="32">
        <v>1.84</v>
      </c>
      <c r="K83" s="34"/>
      <c r="L83" s="21">
        <v>3.62</v>
      </c>
      <c r="M83" s="32">
        <v>1.92</v>
      </c>
    </row>
    <row r="84" spans="1:13" x14ac:dyDescent="0.25">
      <c r="A84" s="116"/>
      <c r="B84" s="34"/>
      <c r="C84" s="21">
        <v>2.4</v>
      </c>
      <c r="D84" s="32">
        <v>2</v>
      </c>
      <c r="E84" s="34"/>
      <c r="F84" s="21">
        <v>3.29</v>
      </c>
      <c r="G84" s="32">
        <v>1.72</v>
      </c>
      <c r="H84" s="34"/>
      <c r="I84" s="21">
        <v>3.51</v>
      </c>
      <c r="J84" s="32">
        <v>1.78</v>
      </c>
      <c r="K84" s="34"/>
      <c r="L84" s="21">
        <v>3.63</v>
      </c>
      <c r="M84" s="32">
        <v>1.91</v>
      </c>
    </row>
    <row r="85" spans="1:13" x14ac:dyDescent="0.25">
      <c r="A85" s="116"/>
      <c r="B85" s="34"/>
      <c r="C85" s="21">
        <v>2.41</v>
      </c>
      <c r="D85" s="32">
        <v>1.8</v>
      </c>
      <c r="E85" s="34"/>
      <c r="F85" s="21">
        <v>3.35</v>
      </c>
      <c r="G85" s="32">
        <v>1.68</v>
      </c>
      <c r="H85" s="34"/>
      <c r="I85" s="21">
        <v>3.58</v>
      </c>
      <c r="J85" s="32">
        <v>1.77</v>
      </c>
      <c r="K85" s="34"/>
      <c r="L85" s="21">
        <v>3.71</v>
      </c>
      <c r="M85" s="32">
        <v>1.88</v>
      </c>
    </row>
    <row r="86" spans="1:13" x14ac:dyDescent="0.25">
      <c r="A86" s="116"/>
      <c r="B86" s="34"/>
      <c r="C86" s="21">
        <v>2.39</v>
      </c>
      <c r="D86" s="32">
        <v>1.7</v>
      </c>
      <c r="E86" s="34"/>
      <c r="F86" s="21">
        <v>3.5</v>
      </c>
      <c r="G86" s="32">
        <v>1.65</v>
      </c>
      <c r="H86" s="34"/>
      <c r="I86" s="21">
        <v>3.57</v>
      </c>
      <c r="J86" s="32">
        <v>1.76</v>
      </c>
      <c r="K86" s="34"/>
      <c r="L86" s="21">
        <v>3.72</v>
      </c>
      <c r="M86" s="32">
        <v>1.87</v>
      </c>
    </row>
    <row r="87" spans="1:13" x14ac:dyDescent="0.25">
      <c r="A87" s="116"/>
      <c r="B87" s="34"/>
      <c r="C87" s="21">
        <v>2.37</v>
      </c>
      <c r="D87" s="32">
        <v>1.8</v>
      </c>
      <c r="E87" s="34"/>
      <c r="F87" s="21">
        <v>3.28</v>
      </c>
      <c r="G87" s="32">
        <v>1.64</v>
      </c>
      <c r="H87" s="34"/>
      <c r="I87" s="21">
        <v>3.53</v>
      </c>
      <c r="J87" s="32">
        <v>1.79</v>
      </c>
      <c r="K87" s="34"/>
      <c r="L87" s="21">
        <v>3.65</v>
      </c>
      <c r="M87" s="32">
        <v>1.93</v>
      </c>
    </row>
    <row r="88" spans="1:13" x14ac:dyDescent="0.25">
      <c r="A88" s="116"/>
      <c r="B88" s="34"/>
      <c r="C88" s="21">
        <v>2.37</v>
      </c>
      <c r="D88" s="32">
        <v>1.9</v>
      </c>
      <c r="E88" s="34"/>
      <c r="F88" s="21">
        <v>3.34</v>
      </c>
      <c r="G88" s="32">
        <v>1.72</v>
      </c>
      <c r="H88" s="34"/>
      <c r="I88" s="21">
        <v>3.54</v>
      </c>
      <c r="J88" s="32">
        <v>1.82</v>
      </c>
      <c r="K88" s="34"/>
      <c r="L88" s="21">
        <v>3.63</v>
      </c>
      <c r="M88" s="32">
        <v>1.94</v>
      </c>
    </row>
    <row r="89" spans="1:13" x14ac:dyDescent="0.25">
      <c r="A89" s="116"/>
      <c r="B89" s="34"/>
      <c r="C89" s="21">
        <v>2.38</v>
      </c>
      <c r="D89" s="32">
        <v>1.8</v>
      </c>
      <c r="E89" s="34"/>
      <c r="F89" s="21">
        <v>3.33</v>
      </c>
      <c r="G89" s="32">
        <v>1.76</v>
      </c>
      <c r="H89" s="34"/>
      <c r="I89" s="21">
        <v>3.57</v>
      </c>
      <c r="J89" s="32">
        <v>1.8</v>
      </c>
      <c r="K89" s="34"/>
      <c r="L89" s="21">
        <v>3.69</v>
      </c>
      <c r="M89" s="32">
        <v>1.84</v>
      </c>
    </row>
    <row r="90" spans="1:13" x14ac:dyDescent="0.25">
      <c r="A90" s="116"/>
      <c r="B90" s="34"/>
      <c r="C90" s="21">
        <v>2.39</v>
      </c>
      <c r="D90" s="32">
        <v>1.8</v>
      </c>
      <c r="E90" s="34"/>
      <c r="F90" s="21">
        <v>3.32</v>
      </c>
      <c r="G90" s="32">
        <v>1.64</v>
      </c>
      <c r="H90" s="34"/>
      <c r="I90" s="21">
        <v>3.52</v>
      </c>
      <c r="J90" s="32">
        <v>1.83</v>
      </c>
      <c r="K90" s="34"/>
      <c r="L90" s="21">
        <v>3.73</v>
      </c>
      <c r="M90" s="32">
        <v>1.87</v>
      </c>
    </row>
    <row r="91" spans="1:13" x14ac:dyDescent="0.25">
      <c r="A91" s="116"/>
      <c r="B91" s="34"/>
      <c r="C91" s="21">
        <v>2.39</v>
      </c>
      <c r="D91" s="32">
        <v>1.9</v>
      </c>
      <c r="E91" s="34"/>
      <c r="F91" s="21">
        <v>3.35</v>
      </c>
      <c r="G91" s="32">
        <v>1.66</v>
      </c>
      <c r="H91" s="34"/>
      <c r="I91" s="21">
        <v>3.51</v>
      </c>
      <c r="J91" s="32">
        <v>1.78</v>
      </c>
      <c r="K91" s="34"/>
      <c r="L91" s="21">
        <v>3.71</v>
      </c>
      <c r="M91" s="32">
        <v>1.88</v>
      </c>
    </row>
    <row r="92" spans="1:13" ht="15.75" thickBot="1" x14ac:dyDescent="0.3">
      <c r="A92" s="117"/>
      <c r="B92" s="36"/>
      <c r="C92" s="37">
        <v>2.36</v>
      </c>
      <c r="D92" s="38">
        <v>1.6</v>
      </c>
      <c r="E92" s="36"/>
      <c r="F92" s="37">
        <v>3.34</v>
      </c>
      <c r="G92" s="38">
        <v>1.7</v>
      </c>
      <c r="H92" s="36"/>
      <c r="I92" s="37">
        <v>3.57</v>
      </c>
      <c r="J92" s="38">
        <v>1.84</v>
      </c>
      <c r="K92" s="36"/>
      <c r="L92" s="37">
        <v>3.65</v>
      </c>
      <c r="M92" s="38">
        <v>1.92</v>
      </c>
    </row>
    <row r="93" spans="1:13" x14ac:dyDescent="0.25">
      <c r="A93" s="115" t="s">
        <v>30</v>
      </c>
      <c r="B93" s="40">
        <v>0.219</v>
      </c>
      <c r="C93" s="41">
        <v>0.28199999999999997</v>
      </c>
      <c r="D93" s="42">
        <v>0.32</v>
      </c>
      <c r="E93" s="40">
        <v>0.221</v>
      </c>
      <c r="F93" s="41">
        <v>0.28899999999999998</v>
      </c>
      <c r="G93" s="42">
        <v>0.17</v>
      </c>
      <c r="H93" s="30">
        <v>0.32150000000000001</v>
      </c>
      <c r="I93" s="28">
        <v>0.315</v>
      </c>
      <c r="J93" s="45">
        <v>0.2</v>
      </c>
      <c r="K93" s="40">
        <v>0.33</v>
      </c>
      <c r="L93" s="41">
        <v>0.33</v>
      </c>
      <c r="M93" s="42">
        <v>0.18</v>
      </c>
    </row>
    <row r="94" spans="1:13" x14ac:dyDescent="0.25">
      <c r="A94" s="116"/>
      <c r="B94" s="31">
        <v>0.23</v>
      </c>
      <c r="C94" s="21">
        <v>0.32</v>
      </c>
      <c r="D94" s="32">
        <v>0.3</v>
      </c>
      <c r="E94" s="31">
        <v>0.24</v>
      </c>
      <c r="F94" s="21">
        <v>0.25</v>
      </c>
      <c r="G94" s="32">
        <v>0.18</v>
      </c>
      <c r="H94" s="33">
        <v>0.34</v>
      </c>
      <c r="I94" s="21">
        <v>0.28999999999999998</v>
      </c>
      <c r="J94" s="59">
        <v>0.18</v>
      </c>
      <c r="K94" s="31">
        <v>0.35</v>
      </c>
      <c r="L94" s="21">
        <v>0.32</v>
      </c>
      <c r="M94" s="32">
        <v>0.19</v>
      </c>
    </row>
    <row r="95" spans="1:13" x14ac:dyDescent="0.25">
      <c r="A95" s="116"/>
      <c r="B95" s="31">
        <v>0.21</v>
      </c>
      <c r="C95" s="21">
        <v>0.31</v>
      </c>
      <c r="D95" s="32">
        <v>0.35</v>
      </c>
      <c r="E95" s="31">
        <v>0.19</v>
      </c>
      <c r="F95" s="21">
        <v>0.27</v>
      </c>
      <c r="G95" s="32">
        <v>0.16</v>
      </c>
      <c r="H95" s="33">
        <v>0.28999999999999998</v>
      </c>
      <c r="I95" s="21">
        <v>0.35</v>
      </c>
      <c r="J95" s="59">
        <v>0.19</v>
      </c>
      <c r="K95" s="31">
        <v>0.31</v>
      </c>
      <c r="L95" s="21">
        <v>0.31</v>
      </c>
      <c r="M95" s="32">
        <v>0.17</v>
      </c>
    </row>
    <row r="96" spans="1:13" x14ac:dyDescent="0.25">
      <c r="A96" s="116"/>
      <c r="B96" s="31">
        <v>0.19</v>
      </c>
      <c r="C96" s="21">
        <v>0.27</v>
      </c>
      <c r="D96" s="32">
        <v>0.34</v>
      </c>
      <c r="E96" s="31">
        <v>0.2</v>
      </c>
      <c r="F96" s="21">
        <v>0.33</v>
      </c>
      <c r="G96" s="32">
        <v>0.19</v>
      </c>
      <c r="H96" s="33">
        <v>0.33</v>
      </c>
      <c r="I96" s="21">
        <v>0.33</v>
      </c>
      <c r="J96" s="59">
        <v>0.22</v>
      </c>
      <c r="K96" s="31">
        <v>0.34</v>
      </c>
      <c r="L96" s="21">
        <v>0.35</v>
      </c>
      <c r="M96" s="32">
        <v>0.16</v>
      </c>
    </row>
    <row r="97" spans="1:13" x14ac:dyDescent="0.25">
      <c r="A97" s="116"/>
      <c r="B97" s="31">
        <v>0.24</v>
      </c>
      <c r="C97" s="21">
        <v>0.26</v>
      </c>
      <c r="D97" s="32">
        <v>0.35</v>
      </c>
      <c r="E97" s="31">
        <v>0.23</v>
      </c>
      <c r="F97" s="21">
        <v>0.34</v>
      </c>
      <c r="G97" s="32">
        <v>0.15</v>
      </c>
      <c r="H97" s="33">
        <v>0.31</v>
      </c>
      <c r="I97" s="21">
        <v>0.3</v>
      </c>
      <c r="J97" s="59">
        <v>0.22</v>
      </c>
      <c r="K97" s="31">
        <v>0.33</v>
      </c>
      <c r="L97" s="21">
        <v>0.34</v>
      </c>
      <c r="M97" s="32">
        <v>0.2</v>
      </c>
    </row>
    <row r="98" spans="1:13" x14ac:dyDescent="0.25">
      <c r="A98" s="116"/>
      <c r="B98" s="34"/>
      <c r="C98" s="21">
        <v>0.27</v>
      </c>
      <c r="D98" s="32">
        <v>0.28000000000000003</v>
      </c>
      <c r="E98" s="34"/>
      <c r="F98" s="21">
        <v>0.31</v>
      </c>
      <c r="G98" s="32">
        <v>0.15</v>
      </c>
      <c r="H98" s="35"/>
      <c r="I98" s="21">
        <v>0.35</v>
      </c>
      <c r="J98" s="59">
        <v>0.19</v>
      </c>
      <c r="K98" s="34"/>
      <c r="L98" s="21">
        <v>0.28999999999999998</v>
      </c>
      <c r="M98" s="32">
        <v>0.17</v>
      </c>
    </row>
    <row r="99" spans="1:13" x14ac:dyDescent="0.25">
      <c r="A99" s="116"/>
      <c r="B99" s="34"/>
      <c r="C99" s="21">
        <v>0.31</v>
      </c>
      <c r="D99" s="32">
        <v>0.28999999999999998</v>
      </c>
      <c r="E99" s="34"/>
      <c r="F99" s="21">
        <v>0.32</v>
      </c>
      <c r="G99" s="32">
        <v>0.18</v>
      </c>
      <c r="H99" s="35"/>
      <c r="I99" s="21">
        <v>0.31</v>
      </c>
      <c r="J99" s="59">
        <v>0.19</v>
      </c>
      <c r="K99" s="34"/>
      <c r="L99" s="21">
        <v>0.35</v>
      </c>
      <c r="M99" s="32">
        <v>0.16</v>
      </c>
    </row>
    <row r="100" spans="1:13" x14ac:dyDescent="0.25">
      <c r="A100" s="116"/>
      <c r="B100" s="34"/>
      <c r="C100" s="21">
        <v>0.3</v>
      </c>
      <c r="D100" s="32">
        <v>0.3</v>
      </c>
      <c r="E100" s="34"/>
      <c r="F100" s="21">
        <v>0.27</v>
      </c>
      <c r="G100" s="32">
        <v>0.18</v>
      </c>
      <c r="H100" s="35"/>
      <c r="I100" s="21">
        <v>0.32</v>
      </c>
      <c r="J100" s="59">
        <v>0.2</v>
      </c>
      <c r="K100" s="34"/>
      <c r="L100" s="21">
        <v>0.31</v>
      </c>
      <c r="M100" s="32">
        <v>0.22</v>
      </c>
    </row>
    <row r="101" spans="1:13" x14ac:dyDescent="0.25">
      <c r="A101" s="116"/>
      <c r="B101" s="34"/>
      <c r="C101" s="21">
        <v>0.23</v>
      </c>
      <c r="D101" s="32">
        <v>0.33</v>
      </c>
      <c r="E101" s="34"/>
      <c r="F101" s="21">
        <v>0.25</v>
      </c>
      <c r="G101" s="32">
        <v>0.19</v>
      </c>
      <c r="H101" s="35"/>
      <c r="I101" s="21">
        <v>0.28000000000000003</v>
      </c>
      <c r="J101" s="59">
        <v>0.21</v>
      </c>
      <c r="K101" s="34"/>
      <c r="L101" s="21">
        <v>0.32</v>
      </c>
      <c r="M101" s="32">
        <v>0.19</v>
      </c>
    </row>
    <row r="102" spans="1:13" x14ac:dyDescent="0.25">
      <c r="A102" s="116"/>
      <c r="B102" s="34"/>
      <c r="C102" s="21">
        <v>0.27</v>
      </c>
      <c r="D102" s="32">
        <v>0.35</v>
      </c>
      <c r="E102" s="34"/>
      <c r="F102" s="21">
        <v>0.28000000000000003</v>
      </c>
      <c r="G102" s="32">
        <v>0.14000000000000001</v>
      </c>
      <c r="H102" s="35"/>
      <c r="I102" s="21">
        <v>0.32</v>
      </c>
      <c r="J102" s="59">
        <v>0.22</v>
      </c>
      <c r="K102" s="34"/>
      <c r="L102" s="21">
        <v>0.32</v>
      </c>
      <c r="M102" s="32">
        <v>0.17</v>
      </c>
    </row>
    <row r="103" spans="1:13" x14ac:dyDescent="0.25">
      <c r="A103" s="116"/>
      <c r="B103" s="34"/>
      <c r="C103" s="21">
        <v>0.25</v>
      </c>
      <c r="D103" s="32">
        <v>0.34</v>
      </c>
      <c r="E103" s="34"/>
      <c r="F103" s="21">
        <v>0.32</v>
      </c>
      <c r="G103" s="32">
        <v>0.16</v>
      </c>
      <c r="H103" s="35"/>
      <c r="I103" s="21">
        <v>0.33</v>
      </c>
      <c r="J103" s="59">
        <v>0.21</v>
      </c>
      <c r="K103" s="34"/>
      <c r="L103" s="21">
        <v>0.34</v>
      </c>
      <c r="M103" s="32">
        <v>0.16</v>
      </c>
    </row>
    <row r="104" spans="1:13" x14ac:dyDescent="0.25">
      <c r="A104" s="116"/>
      <c r="B104" s="34"/>
      <c r="C104" s="21">
        <v>0.26</v>
      </c>
      <c r="D104" s="32">
        <v>0.31</v>
      </c>
      <c r="E104" s="34"/>
      <c r="F104" s="21">
        <v>0.31</v>
      </c>
      <c r="G104" s="32">
        <v>0.17</v>
      </c>
      <c r="H104" s="35"/>
      <c r="I104" s="21">
        <v>0.3</v>
      </c>
      <c r="J104" s="59">
        <v>0.2</v>
      </c>
      <c r="K104" s="34"/>
      <c r="L104" s="21">
        <v>0.33</v>
      </c>
      <c r="M104" s="32">
        <v>0.18</v>
      </c>
    </row>
    <row r="105" spans="1:13" x14ac:dyDescent="0.25">
      <c r="A105" s="116"/>
      <c r="B105" s="34"/>
      <c r="C105" s="21">
        <v>0.26</v>
      </c>
      <c r="D105" s="32">
        <v>0.3</v>
      </c>
      <c r="E105" s="34"/>
      <c r="F105" s="21">
        <v>0.28000000000000003</v>
      </c>
      <c r="G105" s="32">
        <v>0.16</v>
      </c>
      <c r="H105" s="35"/>
      <c r="I105" s="21">
        <v>0.28999999999999998</v>
      </c>
      <c r="J105" s="59">
        <v>0.2</v>
      </c>
      <c r="K105" s="34"/>
      <c r="L105" s="21">
        <v>0.32</v>
      </c>
      <c r="M105" s="32">
        <v>0.18</v>
      </c>
    </row>
    <row r="106" spans="1:13" x14ac:dyDescent="0.25">
      <c r="A106" s="116"/>
      <c r="B106" s="34"/>
      <c r="C106" s="21">
        <v>0.27</v>
      </c>
      <c r="D106" s="32">
        <v>0.28999999999999998</v>
      </c>
      <c r="E106" s="34"/>
      <c r="F106" s="21">
        <v>0.27</v>
      </c>
      <c r="G106" s="32">
        <v>0.17</v>
      </c>
      <c r="H106" s="35"/>
      <c r="I106" s="21">
        <v>0.3</v>
      </c>
      <c r="J106" s="59">
        <v>0.19</v>
      </c>
      <c r="K106" s="34"/>
      <c r="L106" s="21">
        <v>0.35</v>
      </c>
      <c r="M106" s="32">
        <v>0.19</v>
      </c>
    </row>
    <row r="107" spans="1:13" ht="15.75" thickBot="1" x14ac:dyDescent="0.3">
      <c r="A107" s="117"/>
      <c r="B107" s="36"/>
      <c r="C107" s="37">
        <v>0.25</v>
      </c>
      <c r="D107" s="38">
        <v>0.33</v>
      </c>
      <c r="E107" s="60"/>
      <c r="F107" s="61">
        <v>0.28999999999999998</v>
      </c>
      <c r="G107" s="62">
        <v>0.2</v>
      </c>
      <c r="H107" s="63"/>
      <c r="I107" s="61">
        <v>0.34</v>
      </c>
      <c r="J107" s="64">
        <v>0.19</v>
      </c>
      <c r="K107" s="60"/>
      <c r="L107" s="61">
        <v>0.32</v>
      </c>
      <c r="M107" s="62">
        <v>0.2</v>
      </c>
    </row>
    <row r="108" spans="1:13" x14ac:dyDescent="0.25">
      <c r="A108" s="115" t="s">
        <v>31</v>
      </c>
      <c r="B108" s="40">
        <v>25</v>
      </c>
      <c r="C108" s="41">
        <v>15</v>
      </c>
      <c r="D108" s="42">
        <v>12</v>
      </c>
      <c r="E108" s="40">
        <v>27</v>
      </c>
      <c r="F108" s="41">
        <v>14</v>
      </c>
      <c r="G108" s="44">
        <v>13</v>
      </c>
      <c r="H108" s="40">
        <v>28</v>
      </c>
      <c r="I108" s="41">
        <v>13</v>
      </c>
      <c r="J108" s="42">
        <v>13</v>
      </c>
      <c r="K108" s="43">
        <v>28</v>
      </c>
      <c r="L108" s="41">
        <v>15</v>
      </c>
      <c r="M108" s="42">
        <v>12</v>
      </c>
    </row>
    <row r="109" spans="1:13" x14ac:dyDescent="0.25">
      <c r="A109" s="116"/>
      <c r="B109" s="31">
        <v>25</v>
      </c>
      <c r="C109" s="21">
        <v>15</v>
      </c>
      <c r="D109" s="32">
        <v>13</v>
      </c>
      <c r="E109" s="31">
        <v>28</v>
      </c>
      <c r="F109" s="21">
        <v>15</v>
      </c>
      <c r="G109" s="59">
        <v>12</v>
      </c>
      <c r="H109" s="31">
        <v>31</v>
      </c>
      <c r="I109" s="21">
        <v>12</v>
      </c>
      <c r="J109" s="32">
        <v>12</v>
      </c>
      <c r="K109" s="33">
        <v>27</v>
      </c>
      <c r="L109" s="21">
        <v>14</v>
      </c>
      <c r="M109" s="32">
        <v>13</v>
      </c>
    </row>
    <row r="110" spans="1:13" x14ac:dyDescent="0.25">
      <c r="A110" s="116"/>
      <c r="B110" s="31">
        <v>24</v>
      </c>
      <c r="C110" s="21">
        <v>17</v>
      </c>
      <c r="D110" s="32">
        <v>13</v>
      </c>
      <c r="E110" s="31">
        <v>30</v>
      </c>
      <c r="F110" s="21">
        <v>11</v>
      </c>
      <c r="G110" s="59">
        <v>18</v>
      </c>
      <c r="H110" s="31">
        <v>27</v>
      </c>
      <c r="I110" s="21">
        <v>12</v>
      </c>
      <c r="J110" s="32">
        <v>13</v>
      </c>
      <c r="K110" s="33">
        <v>27</v>
      </c>
      <c r="L110" s="21">
        <v>13</v>
      </c>
      <c r="M110" s="32">
        <v>14</v>
      </c>
    </row>
    <row r="111" spans="1:13" x14ac:dyDescent="0.25">
      <c r="A111" s="116"/>
      <c r="B111" s="31">
        <v>26</v>
      </c>
      <c r="C111" s="21">
        <v>15</v>
      </c>
      <c r="D111" s="32">
        <v>13</v>
      </c>
      <c r="E111" s="31">
        <v>25</v>
      </c>
      <c r="F111" s="21">
        <v>12</v>
      </c>
      <c r="G111" s="59">
        <v>12</v>
      </c>
      <c r="H111" s="31">
        <v>25</v>
      </c>
      <c r="I111" s="21">
        <v>16</v>
      </c>
      <c r="J111" s="32">
        <v>12</v>
      </c>
      <c r="K111" s="33">
        <v>30</v>
      </c>
      <c r="L111" s="21">
        <v>16</v>
      </c>
      <c r="M111" s="32">
        <v>11</v>
      </c>
    </row>
    <row r="112" spans="1:13" x14ac:dyDescent="0.25">
      <c r="A112" s="116"/>
      <c r="B112" s="31">
        <v>25</v>
      </c>
      <c r="C112" s="21">
        <v>16</v>
      </c>
      <c r="D112" s="32">
        <v>12</v>
      </c>
      <c r="E112" s="31">
        <v>25</v>
      </c>
      <c r="F112" s="21">
        <v>16</v>
      </c>
      <c r="G112" s="59">
        <v>12</v>
      </c>
      <c r="H112" s="31">
        <v>29</v>
      </c>
      <c r="I112" s="21">
        <v>16</v>
      </c>
      <c r="J112" s="32">
        <v>11</v>
      </c>
      <c r="K112" s="33">
        <v>28</v>
      </c>
      <c r="L112" s="21">
        <v>16</v>
      </c>
      <c r="M112" s="32">
        <v>12</v>
      </c>
    </row>
    <row r="113" spans="1:13" x14ac:dyDescent="0.25">
      <c r="A113" s="116"/>
      <c r="B113" s="34"/>
      <c r="C113" s="21">
        <v>14</v>
      </c>
      <c r="D113" s="32">
        <v>13</v>
      </c>
      <c r="E113" s="34"/>
      <c r="F113" s="21">
        <v>13</v>
      </c>
      <c r="G113" s="59">
        <v>14</v>
      </c>
      <c r="H113" s="34"/>
      <c r="I113" s="21">
        <v>11</v>
      </c>
      <c r="J113" s="32">
        <v>13</v>
      </c>
      <c r="K113" s="35"/>
      <c r="L113" s="21">
        <v>14</v>
      </c>
      <c r="M113" s="32">
        <v>11</v>
      </c>
    </row>
    <row r="114" spans="1:13" x14ac:dyDescent="0.25">
      <c r="A114" s="116"/>
      <c r="B114" s="34"/>
      <c r="C114" s="21">
        <v>12</v>
      </c>
      <c r="D114" s="32">
        <v>11</v>
      </c>
      <c r="E114" s="34"/>
      <c r="F114" s="21">
        <v>14</v>
      </c>
      <c r="G114" s="59">
        <v>13</v>
      </c>
      <c r="H114" s="34"/>
      <c r="I114" s="21">
        <v>12</v>
      </c>
      <c r="J114" s="32">
        <v>11</v>
      </c>
      <c r="K114" s="35"/>
      <c r="L114" s="21">
        <v>16</v>
      </c>
      <c r="M114" s="32">
        <v>11</v>
      </c>
    </row>
    <row r="115" spans="1:13" x14ac:dyDescent="0.25">
      <c r="A115" s="116"/>
      <c r="B115" s="34"/>
      <c r="C115" s="21">
        <v>15</v>
      </c>
      <c r="D115" s="32">
        <v>12</v>
      </c>
      <c r="E115" s="34"/>
      <c r="F115" s="21">
        <v>17</v>
      </c>
      <c r="G115" s="59">
        <v>12</v>
      </c>
      <c r="H115" s="34"/>
      <c r="I115" s="21">
        <v>14</v>
      </c>
      <c r="J115" s="32">
        <v>14</v>
      </c>
      <c r="K115" s="35"/>
      <c r="L115" s="21">
        <v>12</v>
      </c>
      <c r="M115" s="32">
        <v>13</v>
      </c>
    </row>
    <row r="116" spans="1:13" x14ac:dyDescent="0.25">
      <c r="A116" s="116"/>
      <c r="B116" s="34"/>
      <c r="C116" s="21">
        <v>14</v>
      </c>
      <c r="D116" s="32">
        <v>13</v>
      </c>
      <c r="E116" s="34"/>
      <c r="F116" s="21">
        <v>14</v>
      </c>
      <c r="G116" s="59">
        <v>13</v>
      </c>
      <c r="H116" s="34"/>
      <c r="I116" s="21">
        <v>14</v>
      </c>
      <c r="J116" s="32">
        <v>13</v>
      </c>
      <c r="K116" s="35"/>
      <c r="L116" s="21">
        <v>18</v>
      </c>
      <c r="M116" s="32">
        <v>12</v>
      </c>
    </row>
    <row r="117" spans="1:13" x14ac:dyDescent="0.25">
      <c r="A117" s="116"/>
      <c r="B117" s="34"/>
      <c r="C117" s="21">
        <v>16</v>
      </c>
      <c r="D117" s="32">
        <v>11</v>
      </c>
      <c r="E117" s="34"/>
      <c r="F117" s="21">
        <v>13</v>
      </c>
      <c r="G117" s="59">
        <v>12</v>
      </c>
      <c r="H117" s="34"/>
      <c r="I117" s="21">
        <v>12</v>
      </c>
      <c r="J117" s="32">
        <v>15</v>
      </c>
      <c r="K117" s="35"/>
      <c r="L117" s="21">
        <v>17</v>
      </c>
      <c r="M117" s="32">
        <v>11</v>
      </c>
    </row>
    <row r="118" spans="1:13" x14ac:dyDescent="0.25">
      <c r="A118" s="116"/>
      <c r="B118" s="34"/>
      <c r="C118" s="21">
        <v>13</v>
      </c>
      <c r="D118" s="32">
        <v>10</v>
      </c>
      <c r="E118" s="34"/>
      <c r="F118" s="21">
        <v>12</v>
      </c>
      <c r="G118" s="59">
        <v>12</v>
      </c>
      <c r="H118" s="34"/>
      <c r="I118" s="21">
        <v>13</v>
      </c>
      <c r="J118" s="32">
        <v>13</v>
      </c>
      <c r="K118" s="35"/>
      <c r="L118" s="21">
        <v>16</v>
      </c>
      <c r="M118" s="32">
        <v>14</v>
      </c>
    </row>
    <row r="119" spans="1:13" x14ac:dyDescent="0.25">
      <c r="A119" s="116"/>
      <c r="B119" s="34"/>
      <c r="C119" s="21">
        <v>17</v>
      </c>
      <c r="D119" s="32">
        <v>11</v>
      </c>
      <c r="E119" s="34"/>
      <c r="F119" s="21">
        <v>14</v>
      </c>
      <c r="G119" s="59">
        <v>13</v>
      </c>
      <c r="H119" s="34"/>
      <c r="I119" s="21">
        <v>12</v>
      </c>
      <c r="J119" s="32">
        <v>11</v>
      </c>
      <c r="K119" s="35"/>
      <c r="L119" s="21">
        <v>17</v>
      </c>
      <c r="M119" s="32">
        <v>13</v>
      </c>
    </row>
    <row r="120" spans="1:13" x14ac:dyDescent="0.25">
      <c r="A120" s="116"/>
      <c r="B120" s="34"/>
      <c r="C120" s="21">
        <v>13</v>
      </c>
      <c r="D120" s="32">
        <v>12</v>
      </c>
      <c r="E120" s="34"/>
      <c r="F120" s="21">
        <v>14</v>
      </c>
      <c r="G120" s="59">
        <v>15</v>
      </c>
      <c r="H120" s="34"/>
      <c r="I120" s="21">
        <v>13</v>
      </c>
      <c r="J120" s="32">
        <v>14</v>
      </c>
      <c r="K120" s="35"/>
      <c r="L120" s="21">
        <v>14</v>
      </c>
      <c r="M120" s="32">
        <v>11</v>
      </c>
    </row>
    <row r="121" spans="1:13" x14ac:dyDescent="0.25">
      <c r="A121" s="116"/>
      <c r="B121" s="34"/>
      <c r="C121" s="21">
        <v>16</v>
      </c>
      <c r="D121" s="32">
        <v>11</v>
      </c>
      <c r="E121" s="34"/>
      <c r="F121" s="21">
        <v>16</v>
      </c>
      <c r="G121" s="59">
        <v>13</v>
      </c>
      <c r="H121" s="34"/>
      <c r="I121" s="21">
        <v>14</v>
      </c>
      <c r="J121" s="32">
        <v>16</v>
      </c>
      <c r="K121" s="35"/>
      <c r="L121" s="21">
        <v>14</v>
      </c>
      <c r="M121" s="32">
        <v>11</v>
      </c>
    </row>
    <row r="122" spans="1:13" ht="15.75" thickBot="1" x14ac:dyDescent="0.3">
      <c r="A122" s="117"/>
      <c r="B122" s="36"/>
      <c r="C122" s="37">
        <v>17</v>
      </c>
      <c r="D122" s="38">
        <v>13</v>
      </c>
      <c r="E122" s="36"/>
      <c r="F122" s="37">
        <v>15</v>
      </c>
      <c r="G122" s="65">
        <v>11</v>
      </c>
      <c r="H122" s="36"/>
      <c r="I122" s="37">
        <v>11</v>
      </c>
      <c r="J122" s="38">
        <v>14</v>
      </c>
      <c r="K122" s="39"/>
      <c r="L122" s="37">
        <v>13</v>
      </c>
      <c r="M122" s="38">
        <v>11</v>
      </c>
    </row>
  </sheetData>
  <mergeCells count="12">
    <mergeCell ref="A108:A122"/>
    <mergeCell ref="B1:D1"/>
    <mergeCell ref="E1:G1"/>
    <mergeCell ref="H1:J1"/>
    <mergeCell ref="K1:M1"/>
    <mergeCell ref="A3:A17"/>
    <mergeCell ref="A18:A32"/>
    <mergeCell ref="A33:A47"/>
    <mergeCell ref="A48:A62"/>
    <mergeCell ref="A63:A77"/>
    <mergeCell ref="A78:A92"/>
    <mergeCell ref="A93:A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źle</vt:lpstr>
      <vt:lpstr>lepiej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Lucjan Kow</dc:creator>
  <cp:lastModifiedBy>Lucjan Kow</cp:lastModifiedBy>
  <dcterms:created xsi:type="dcterms:W3CDTF">2015-06-05T18:19:34Z</dcterms:created>
  <dcterms:modified xsi:type="dcterms:W3CDTF">2020-05-06T07:48:26Z</dcterms:modified>
</cp:coreProperties>
</file>