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120" yWindow="300" windowWidth="20730" windowHeight="9870"/>
  </bookViews>
  <sheets>
    <sheet name="PULPIT" sheetId="7" r:id="rId1"/>
    <sheet name="Arkusz1" sheetId="9" r:id="rId2"/>
    <sheet name="Arkusz2" sheetId="8" r:id="rId3"/>
    <sheet name="macro-1" sheetId="6" r:id="rId4"/>
    <sheet name="Macro-2" sheetId="4" r:id="rId5"/>
    <sheet name="Macro-3" sheetId="1" r:id="rId6"/>
    <sheet name="Macro-4" sheetId="2" r:id="rId7"/>
    <sheet name="Macro-5" sheetId="5" r:id="rId8"/>
    <sheet name="Macro-6" sheetId="3" r:id="rId9"/>
    <sheet name="Macro-7" sheetId="11" r:id="rId10"/>
    <sheet name="agent" sheetId="12" r:id="rId11"/>
    <sheet name="kasjer" sheetId="13" r:id="rId12"/>
    <sheet name="Macro-8" sheetId="14" r:id="rId13"/>
    <sheet name="Macro-9" sheetId="15" r:id="rId14"/>
    <sheet name="Arkusz3" sheetId="16" r:id="rId15"/>
  </sheets>
  <externalReferences>
    <externalReference r:id="rId16"/>
  </externalReferences>
  <definedNames>
    <definedName name="_xlnm._FilterDatabase" localSheetId="7" hidden="1">'Macro-5'!$A$2:$E$21</definedName>
    <definedName name="_xlnm._FilterDatabase" localSheetId="9" hidden="1">'Macro-7'!$A$1:$F$351</definedName>
    <definedName name="APIP_USER_FULL_TABLE_PIVOT">#REF!</definedName>
    <definedName name="Cost">[1]Ark2!$C$1</definedName>
    <definedName name="Dane">#REF!</definedName>
    <definedName name="Imiona">#REF!</definedName>
    <definedName name="inne">#REF!</definedName>
    <definedName name="kiszka">#REF!</definedName>
    <definedName name="Kraj">#REF!</definedName>
    <definedName name="Kraje">#REF!</definedName>
    <definedName name="krzesła">#REF!</definedName>
    <definedName name="Kwerenda1">#REF!</definedName>
    <definedName name="Life">[1]Ark2!$C$3</definedName>
    <definedName name="plec">#REF!</definedName>
    <definedName name="Punkty">#REF!</definedName>
    <definedName name="Salvage">[1]Ark2!$C$2</definedName>
    <definedName name="wynik">#REF!</definedName>
  </definedNames>
  <calcPr calcId="144525"/>
</workbook>
</file>

<file path=xl/calcChain.xml><?xml version="1.0" encoding="utf-8"?>
<calcChain xmlns="http://schemas.openxmlformats.org/spreadsheetml/2006/main">
  <c r="G289" i="14" l="1"/>
  <c r="F289" i="14"/>
  <c r="F288" i="14"/>
  <c r="H287" i="14"/>
  <c r="F287" i="14"/>
  <c r="G287" i="14" s="1"/>
  <c r="G286" i="14"/>
  <c r="H286" i="14" s="1"/>
  <c r="F286" i="14"/>
  <c r="G285" i="14"/>
  <c r="F285" i="14"/>
  <c r="F284" i="14"/>
  <c r="H283" i="14"/>
  <c r="F283" i="14"/>
  <c r="G283" i="14" s="1"/>
  <c r="G282" i="14"/>
  <c r="H282" i="14" s="1"/>
  <c r="F282" i="14"/>
  <c r="G281" i="14"/>
  <c r="F281" i="14"/>
  <c r="F280" i="14"/>
  <c r="F279" i="14"/>
  <c r="G279" i="14" s="1"/>
  <c r="H279" i="14" s="1"/>
  <c r="G278" i="14"/>
  <c r="H278" i="14" s="1"/>
  <c r="F278" i="14"/>
  <c r="G277" i="14"/>
  <c r="F277" i="14"/>
  <c r="F276" i="14"/>
  <c r="H275" i="14"/>
  <c r="F275" i="14"/>
  <c r="G275" i="14" s="1"/>
  <c r="G274" i="14"/>
  <c r="H274" i="14" s="1"/>
  <c r="F274" i="14"/>
  <c r="G273" i="14"/>
  <c r="F273" i="14"/>
  <c r="F272" i="14"/>
  <c r="H271" i="14"/>
  <c r="F271" i="14"/>
  <c r="G271" i="14" s="1"/>
  <c r="G270" i="14"/>
  <c r="H270" i="14" s="1"/>
  <c r="F270" i="14"/>
  <c r="G269" i="14"/>
  <c r="F269" i="14"/>
  <c r="F268" i="14"/>
  <c r="H267" i="14"/>
  <c r="F267" i="14"/>
  <c r="G267" i="14" s="1"/>
  <c r="G266" i="14"/>
  <c r="H266" i="14" s="1"/>
  <c r="F266" i="14"/>
  <c r="G265" i="14"/>
  <c r="F265" i="14"/>
  <c r="F264" i="14"/>
  <c r="F263" i="14"/>
  <c r="G263" i="14" s="1"/>
  <c r="H263" i="14" s="1"/>
  <c r="G262" i="14"/>
  <c r="H262" i="14" s="1"/>
  <c r="F262" i="14"/>
  <c r="G261" i="14"/>
  <c r="F261" i="14"/>
  <c r="F260" i="14"/>
  <c r="H259" i="14"/>
  <c r="F259" i="14"/>
  <c r="G259" i="14" s="1"/>
  <c r="G258" i="14"/>
  <c r="H258" i="14" s="1"/>
  <c r="F258" i="14"/>
  <c r="G257" i="14"/>
  <c r="F257" i="14"/>
  <c r="F256" i="14"/>
  <c r="H255" i="14"/>
  <c r="F255" i="14"/>
  <c r="G255" i="14" s="1"/>
  <c r="G254" i="14"/>
  <c r="H254" i="14" s="1"/>
  <c r="F254" i="14"/>
  <c r="G253" i="14"/>
  <c r="F253" i="14"/>
  <c r="F252" i="14"/>
  <c r="H251" i="14"/>
  <c r="F251" i="14"/>
  <c r="G251" i="14" s="1"/>
  <c r="G250" i="14"/>
  <c r="H250" i="14" s="1"/>
  <c r="F250" i="14"/>
  <c r="G249" i="14"/>
  <c r="F249" i="14"/>
  <c r="F248" i="14"/>
  <c r="H247" i="14"/>
  <c r="F247" i="14"/>
  <c r="G247" i="14" s="1"/>
  <c r="G246" i="14"/>
  <c r="H246" i="14" s="1"/>
  <c r="F246" i="14"/>
  <c r="G245" i="14"/>
  <c r="F245" i="14"/>
  <c r="G244" i="14"/>
  <c r="F244" i="14"/>
  <c r="H243" i="14"/>
  <c r="F243" i="14"/>
  <c r="G243" i="14" s="1"/>
  <c r="H242" i="14"/>
  <c r="G242" i="14"/>
  <c r="F242" i="14"/>
  <c r="F241" i="14"/>
  <c r="G240" i="14"/>
  <c r="F240" i="14"/>
  <c r="F239" i="14"/>
  <c r="H238" i="14"/>
  <c r="G238" i="14"/>
  <c r="F238" i="14"/>
  <c r="H237" i="14"/>
  <c r="G237" i="14"/>
  <c r="F237" i="14"/>
  <c r="F236" i="14"/>
  <c r="H235" i="14"/>
  <c r="F235" i="14"/>
  <c r="G235" i="14" s="1"/>
  <c r="G234" i="14"/>
  <c r="H234" i="14" s="1"/>
  <c r="F234" i="14"/>
  <c r="F233" i="14"/>
  <c r="G232" i="14"/>
  <c r="F232" i="14"/>
  <c r="F231" i="14"/>
  <c r="G231" i="14" s="1"/>
  <c r="H230" i="14"/>
  <c r="G230" i="14"/>
  <c r="F230" i="14"/>
  <c r="G229" i="14"/>
  <c r="H229" i="14" s="1"/>
  <c r="F229" i="14"/>
  <c r="F228" i="14"/>
  <c r="H227" i="14"/>
  <c r="F227" i="14"/>
  <c r="G227" i="14" s="1"/>
  <c r="G226" i="14"/>
  <c r="H226" i="14" s="1"/>
  <c r="F226" i="14"/>
  <c r="G225" i="14"/>
  <c r="F225" i="14"/>
  <c r="G224" i="14"/>
  <c r="F224" i="14"/>
  <c r="H223" i="14"/>
  <c r="F223" i="14"/>
  <c r="G223" i="14" s="1"/>
  <c r="G222" i="14"/>
  <c r="H222" i="14" s="1"/>
  <c r="F222" i="14"/>
  <c r="G221" i="14"/>
  <c r="H221" i="14" s="1"/>
  <c r="F221" i="14"/>
  <c r="G220" i="14"/>
  <c r="F220" i="14"/>
  <c r="F219" i="14"/>
  <c r="G219" i="14" s="1"/>
  <c r="H219" i="14" s="1"/>
  <c r="H218" i="14"/>
  <c r="G218" i="14"/>
  <c r="F218" i="14"/>
  <c r="G217" i="14"/>
  <c r="F217" i="14"/>
  <c r="G216" i="14"/>
  <c r="F216" i="14"/>
  <c r="H215" i="14"/>
  <c r="F215" i="14"/>
  <c r="G215" i="14" s="1"/>
  <c r="H214" i="14"/>
  <c r="G214" i="14"/>
  <c r="F214" i="14"/>
  <c r="H213" i="14"/>
  <c r="G213" i="14"/>
  <c r="F213" i="14"/>
  <c r="G212" i="14"/>
  <c r="F212" i="14"/>
  <c r="H211" i="14"/>
  <c r="F211" i="14"/>
  <c r="G211" i="14" s="1"/>
  <c r="H210" i="14"/>
  <c r="G210" i="14"/>
  <c r="F210" i="14"/>
  <c r="F209" i="14"/>
  <c r="G208" i="14"/>
  <c r="F208" i="14"/>
  <c r="F207" i="14"/>
  <c r="H206" i="14"/>
  <c r="G206" i="14"/>
  <c r="F206" i="14"/>
  <c r="H205" i="14"/>
  <c r="G205" i="14"/>
  <c r="F205" i="14"/>
  <c r="F204" i="14"/>
  <c r="H203" i="14"/>
  <c r="F203" i="14"/>
  <c r="G203" i="14" s="1"/>
  <c r="G202" i="14"/>
  <c r="H202" i="14" s="1"/>
  <c r="F202" i="14"/>
  <c r="F201" i="14"/>
  <c r="G201" i="14" s="1"/>
  <c r="G200" i="14"/>
  <c r="F200" i="14"/>
  <c r="F199" i="14"/>
  <c r="G199" i="14" s="1"/>
  <c r="H198" i="14"/>
  <c r="G198" i="14"/>
  <c r="F198" i="14"/>
  <c r="G197" i="14"/>
  <c r="H197" i="14" s="1"/>
  <c r="F197" i="14"/>
  <c r="F196" i="14"/>
  <c r="G196" i="14" s="1"/>
  <c r="F195" i="14"/>
  <c r="G195" i="14" s="1"/>
  <c r="H195" i="14" s="1"/>
  <c r="G194" i="14"/>
  <c r="H194" i="14" s="1"/>
  <c r="F194" i="14"/>
  <c r="G193" i="14"/>
  <c r="F193" i="14"/>
  <c r="G192" i="14"/>
  <c r="F192" i="14"/>
  <c r="H191" i="14"/>
  <c r="F191" i="14"/>
  <c r="G191" i="14" s="1"/>
  <c r="H190" i="14"/>
  <c r="G190" i="14"/>
  <c r="F190" i="14"/>
  <c r="G189" i="14"/>
  <c r="H189" i="14" s="1"/>
  <c r="F189" i="14"/>
  <c r="G188" i="14"/>
  <c r="F188" i="14"/>
  <c r="H187" i="14"/>
  <c r="F187" i="14"/>
  <c r="G187" i="14" s="1"/>
  <c r="G186" i="14"/>
  <c r="H186" i="14" s="1"/>
  <c r="F186" i="14"/>
  <c r="G185" i="14"/>
  <c r="F185" i="14"/>
  <c r="G184" i="14"/>
  <c r="F184" i="14"/>
  <c r="H183" i="14"/>
  <c r="F183" i="14"/>
  <c r="G183" i="14" s="1"/>
  <c r="H182" i="14"/>
  <c r="G182" i="14"/>
  <c r="F182" i="14"/>
  <c r="G181" i="14"/>
  <c r="H181" i="14" s="1"/>
  <c r="F181" i="14"/>
  <c r="G180" i="14"/>
  <c r="F180" i="14"/>
  <c r="H179" i="14"/>
  <c r="F179" i="14"/>
  <c r="G179" i="14" s="1"/>
  <c r="H178" i="14"/>
  <c r="G178" i="14"/>
  <c r="F178" i="14"/>
  <c r="F177" i="14"/>
  <c r="G176" i="14"/>
  <c r="F176" i="14"/>
  <c r="F175" i="14"/>
  <c r="G174" i="14"/>
  <c r="H174" i="14" s="1"/>
  <c r="F174" i="14"/>
  <c r="H173" i="14"/>
  <c r="G173" i="14"/>
  <c r="F173" i="14"/>
  <c r="F172" i="14"/>
  <c r="H171" i="14"/>
  <c r="F171" i="14"/>
  <c r="G171" i="14" s="1"/>
  <c r="G170" i="14"/>
  <c r="H170" i="14" s="1"/>
  <c r="F170" i="14"/>
  <c r="F169" i="14"/>
  <c r="G168" i="14"/>
  <c r="F168" i="14"/>
  <c r="F167" i="14"/>
  <c r="H166" i="14"/>
  <c r="G166" i="14"/>
  <c r="F166" i="14"/>
  <c r="G165" i="14"/>
  <c r="H165" i="14" s="1"/>
  <c r="F165" i="14"/>
  <c r="F164" i="14"/>
  <c r="H163" i="14"/>
  <c r="F163" i="14"/>
  <c r="G163" i="14" s="1"/>
  <c r="G162" i="14"/>
  <c r="H162" i="14" s="1"/>
  <c r="F162" i="14"/>
  <c r="F161" i="14"/>
  <c r="G160" i="14"/>
  <c r="F160" i="14"/>
  <c r="F159" i="14"/>
  <c r="G159" i="14" s="1"/>
  <c r="H158" i="14"/>
  <c r="G158" i="14"/>
  <c r="F158" i="14"/>
  <c r="G157" i="14"/>
  <c r="H157" i="14" s="1"/>
  <c r="F157" i="14"/>
  <c r="F156" i="14"/>
  <c r="H155" i="14"/>
  <c r="F155" i="14"/>
  <c r="G155" i="14" s="1"/>
  <c r="G154" i="14"/>
  <c r="H154" i="14" s="1"/>
  <c r="F154" i="14"/>
  <c r="G153" i="14"/>
  <c r="F153" i="14"/>
  <c r="G152" i="14"/>
  <c r="F152" i="14"/>
  <c r="H151" i="14"/>
  <c r="F151" i="14"/>
  <c r="G151" i="14" s="1"/>
  <c r="H150" i="14"/>
  <c r="G150" i="14"/>
  <c r="F150" i="14"/>
  <c r="G149" i="14"/>
  <c r="H149" i="14" s="1"/>
  <c r="F149" i="14"/>
  <c r="G148" i="14"/>
  <c r="F148" i="14"/>
  <c r="H147" i="14"/>
  <c r="F147" i="14"/>
  <c r="G147" i="14" s="1"/>
  <c r="H146" i="14"/>
  <c r="G146" i="14"/>
  <c r="F146" i="14"/>
  <c r="F145" i="14"/>
  <c r="G144" i="14"/>
  <c r="F144" i="14"/>
  <c r="F143" i="14"/>
  <c r="G143" i="14" s="1"/>
  <c r="H142" i="14"/>
  <c r="G142" i="14"/>
  <c r="F142" i="14"/>
  <c r="H141" i="14"/>
  <c r="G141" i="14"/>
  <c r="F141" i="14"/>
  <c r="F140" i="14"/>
  <c r="H139" i="14"/>
  <c r="F139" i="14"/>
  <c r="G139" i="14" s="1"/>
  <c r="G138" i="14"/>
  <c r="H138" i="14" s="1"/>
  <c r="F138" i="14"/>
  <c r="F137" i="14"/>
  <c r="G136" i="14"/>
  <c r="F136" i="14"/>
  <c r="F135" i="14"/>
  <c r="G134" i="14"/>
  <c r="H134" i="14" s="1"/>
  <c r="F134" i="14"/>
  <c r="G133" i="14"/>
  <c r="H133" i="14" s="1"/>
  <c r="F133" i="14"/>
  <c r="F132" i="14"/>
  <c r="H131" i="14"/>
  <c r="F131" i="14"/>
  <c r="G131" i="14" s="1"/>
  <c r="G130" i="14"/>
  <c r="H130" i="14" s="1"/>
  <c r="F130" i="14"/>
  <c r="F129" i="14"/>
  <c r="G128" i="14"/>
  <c r="F128" i="14"/>
  <c r="F127" i="14"/>
  <c r="G127" i="14" s="1"/>
  <c r="H126" i="14"/>
  <c r="G126" i="14"/>
  <c r="F126" i="14"/>
  <c r="G125" i="14"/>
  <c r="H125" i="14" s="1"/>
  <c r="F125" i="14"/>
  <c r="F124" i="14"/>
  <c r="H123" i="14"/>
  <c r="F123" i="14"/>
  <c r="G123" i="14" s="1"/>
  <c r="G122" i="14"/>
  <c r="H122" i="14" s="1"/>
  <c r="F122" i="14"/>
  <c r="G121" i="14"/>
  <c r="F121" i="14"/>
  <c r="G120" i="14"/>
  <c r="F120" i="14"/>
  <c r="F119" i="14"/>
  <c r="G119" i="14" s="1"/>
  <c r="H119" i="14" s="1"/>
  <c r="F118" i="14"/>
  <c r="F117" i="14"/>
  <c r="G117" i="14" s="1"/>
  <c r="H116" i="14"/>
  <c r="G116" i="14"/>
  <c r="F116" i="14"/>
  <c r="F115" i="14"/>
  <c r="F114" i="14"/>
  <c r="F113" i="14"/>
  <c r="G113" i="14" s="1"/>
  <c r="G112" i="14"/>
  <c r="H112" i="14" s="1"/>
  <c r="F112" i="14"/>
  <c r="F111" i="14"/>
  <c r="G111" i="14" s="1"/>
  <c r="H111" i="14" s="1"/>
  <c r="G110" i="14"/>
  <c r="F110" i="14"/>
  <c r="F109" i="14"/>
  <c r="G109" i="14" s="1"/>
  <c r="G108" i="14"/>
  <c r="H108" i="14" s="1"/>
  <c r="F108" i="14"/>
  <c r="F107" i="14"/>
  <c r="F106" i="14"/>
  <c r="F105" i="14"/>
  <c r="G105" i="14" s="1"/>
  <c r="G104" i="14"/>
  <c r="H104" i="14" s="1"/>
  <c r="F104" i="14"/>
  <c r="F103" i="14"/>
  <c r="G103" i="14" s="1"/>
  <c r="H103" i="14" s="1"/>
  <c r="F102" i="14"/>
  <c r="F101" i="14"/>
  <c r="G101" i="14" s="1"/>
  <c r="G100" i="14"/>
  <c r="H100" i="14" s="1"/>
  <c r="F100" i="14"/>
  <c r="F99" i="14"/>
  <c r="F98" i="14"/>
  <c r="H97" i="14"/>
  <c r="F97" i="14"/>
  <c r="G97" i="14" s="1"/>
  <c r="G96" i="14"/>
  <c r="H96" i="14" s="1"/>
  <c r="F96" i="14"/>
  <c r="H95" i="14"/>
  <c r="F95" i="14"/>
  <c r="G95" i="14" s="1"/>
  <c r="F94" i="14"/>
  <c r="G94" i="14" s="1"/>
  <c r="F93" i="14"/>
  <c r="G93" i="14" s="1"/>
  <c r="G92" i="14"/>
  <c r="H92" i="14" s="1"/>
  <c r="F92" i="14"/>
  <c r="G91" i="14"/>
  <c r="F91" i="14"/>
  <c r="F90" i="14"/>
  <c r="F89" i="14"/>
  <c r="G89" i="14" s="1"/>
  <c r="G88" i="14"/>
  <c r="H88" i="14" s="1"/>
  <c r="F88" i="14"/>
  <c r="F87" i="14"/>
  <c r="G87" i="14" s="1"/>
  <c r="H87" i="14" s="1"/>
  <c r="F86" i="14"/>
  <c r="F85" i="14"/>
  <c r="G85" i="14" s="1"/>
  <c r="G84" i="14"/>
  <c r="H84" i="14" s="1"/>
  <c r="F84" i="14"/>
  <c r="F83" i="14"/>
  <c r="F82" i="14"/>
  <c r="F81" i="14"/>
  <c r="G81" i="14" s="1"/>
  <c r="G80" i="14"/>
  <c r="H80" i="14" s="1"/>
  <c r="F80" i="14"/>
  <c r="F79" i="14"/>
  <c r="G79" i="14" s="1"/>
  <c r="H79" i="14" s="1"/>
  <c r="G78" i="14"/>
  <c r="F78" i="14"/>
  <c r="F77" i="14"/>
  <c r="G77" i="14" s="1"/>
  <c r="G76" i="14"/>
  <c r="H76" i="14" s="1"/>
  <c r="F76" i="14"/>
  <c r="F75" i="14"/>
  <c r="G75" i="14" s="1"/>
  <c r="F74" i="14"/>
  <c r="F73" i="14"/>
  <c r="G73" i="14" s="1"/>
  <c r="G72" i="14"/>
  <c r="H72" i="14" s="1"/>
  <c r="F72" i="14"/>
  <c r="F71" i="14"/>
  <c r="G71" i="14" s="1"/>
  <c r="H71" i="14" s="1"/>
  <c r="F70" i="14"/>
  <c r="F69" i="14"/>
  <c r="G69" i="14" s="1"/>
  <c r="G68" i="14"/>
  <c r="H68" i="14" s="1"/>
  <c r="F68" i="14"/>
  <c r="F67" i="14"/>
  <c r="F66" i="14"/>
  <c r="H65" i="14"/>
  <c r="F65" i="14"/>
  <c r="G65" i="14" s="1"/>
  <c r="F64" i="14"/>
  <c r="G64" i="14" s="1"/>
  <c r="H64" i="14" s="1"/>
  <c r="H63" i="14"/>
  <c r="F63" i="14"/>
  <c r="G63" i="14" s="1"/>
  <c r="F62" i="14"/>
  <c r="F61" i="14"/>
  <c r="G61" i="14" s="1"/>
  <c r="G60" i="14"/>
  <c r="H60" i="14" s="1"/>
  <c r="F60" i="14"/>
  <c r="G59" i="14"/>
  <c r="F59" i="14"/>
  <c r="F58" i="14"/>
  <c r="F57" i="14"/>
  <c r="G57" i="14" s="1"/>
  <c r="H57" i="14" s="1"/>
  <c r="F56" i="14"/>
  <c r="G56" i="14" s="1"/>
  <c r="H56" i="14" s="1"/>
  <c r="G55" i="14"/>
  <c r="F55" i="14"/>
  <c r="F54" i="14"/>
  <c r="F53" i="14"/>
  <c r="G53" i="14" s="1"/>
  <c r="H53" i="14" s="1"/>
  <c r="G52" i="14"/>
  <c r="H52" i="14" s="1"/>
  <c r="F52" i="14"/>
  <c r="G51" i="14"/>
  <c r="F51" i="14"/>
  <c r="F50" i="14"/>
  <c r="F49" i="14"/>
  <c r="G49" i="14" s="1"/>
  <c r="H49" i="14" s="1"/>
  <c r="G48" i="14"/>
  <c r="H48" i="14" s="1"/>
  <c r="F48" i="14"/>
  <c r="G47" i="14"/>
  <c r="F47" i="14"/>
  <c r="F46" i="14"/>
  <c r="F45" i="14"/>
  <c r="G45" i="14" s="1"/>
  <c r="H45" i="14" s="1"/>
  <c r="G44" i="14"/>
  <c r="H44" i="14" s="1"/>
  <c r="F44" i="14"/>
  <c r="G43" i="14"/>
  <c r="F43" i="14"/>
  <c r="F42" i="14"/>
  <c r="F41" i="14"/>
  <c r="G41" i="14" s="1"/>
  <c r="H41" i="14" s="1"/>
  <c r="G40" i="14"/>
  <c r="H40" i="14" s="1"/>
  <c r="F40" i="14"/>
  <c r="G39" i="14"/>
  <c r="F39" i="14"/>
  <c r="F38" i="14"/>
  <c r="F37" i="14"/>
  <c r="G37" i="14" s="1"/>
  <c r="H37" i="14" s="1"/>
  <c r="G36" i="14"/>
  <c r="H36" i="14" s="1"/>
  <c r="F36" i="14"/>
  <c r="G35" i="14"/>
  <c r="F35" i="14"/>
  <c r="F34" i="14"/>
  <c r="F33" i="14"/>
  <c r="G33" i="14" s="1"/>
  <c r="H33" i="14" s="1"/>
  <c r="G32" i="14"/>
  <c r="H32" i="14" s="1"/>
  <c r="F32" i="14"/>
  <c r="G31" i="14"/>
  <c r="F31" i="14"/>
  <c r="F30" i="14"/>
  <c r="F29" i="14"/>
  <c r="G29" i="14" s="1"/>
  <c r="H29" i="14" s="1"/>
  <c r="G28" i="14"/>
  <c r="H28" i="14" s="1"/>
  <c r="F28" i="14"/>
  <c r="F27" i="14"/>
  <c r="G27" i="14" s="1"/>
  <c r="F26" i="14"/>
  <c r="F25" i="14"/>
  <c r="G25" i="14" s="1"/>
  <c r="H25" i="14" s="1"/>
  <c r="F24" i="14"/>
  <c r="G24" i="14" s="1"/>
  <c r="H24" i="14" s="1"/>
  <c r="G23" i="14"/>
  <c r="F23" i="14"/>
  <c r="F22" i="14"/>
  <c r="F21" i="14"/>
  <c r="G21" i="14" s="1"/>
  <c r="H21" i="14" s="1"/>
  <c r="G20" i="14"/>
  <c r="H20" i="14" s="1"/>
  <c r="F20" i="14"/>
  <c r="G19" i="14"/>
  <c r="F19" i="14"/>
  <c r="F18" i="14"/>
  <c r="F17" i="14"/>
  <c r="G17" i="14" s="1"/>
  <c r="H17" i="14" s="1"/>
  <c r="G16" i="14"/>
  <c r="H16" i="14" s="1"/>
  <c r="F16" i="14"/>
  <c r="G15" i="14"/>
  <c r="F15" i="14"/>
  <c r="F14" i="14"/>
  <c r="F13" i="14"/>
  <c r="G13" i="14" s="1"/>
  <c r="H13" i="14" s="1"/>
  <c r="G12" i="14"/>
  <c r="H12" i="14" s="1"/>
  <c r="F12" i="14"/>
  <c r="F11" i="14"/>
  <c r="G11" i="14" s="1"/>
  <c r="F10" i="14"/>
  <c r="F9" i="14"/>
  <c r="G9" i="14" s="1"/>
  <c r="H9" i="14" s="1"/>
  <c r="G8" i="14"/>
  <c r="H8" i="14" s="1"/>
  <c r="F8" i="14"/>
  <c r="H132" i="14" l="1"/>
  <c r="G132" i="14"/>
  <c r="G207" i="14"/>
  <c r="H207" i="14"/>
  <c r="G276" i="14"/>
  <c r="H276" i="14" s="1"/>
  <c r="G70" i="14"/>
  <c r="H70" i="14" s="1"/>
  <c r="H107" i="14"/>
  <c r="H143" i="14"/>
  <c r="G167" i="14"/>
  <c r="H167" i="14" s="1"/>
  <c r="H204" i="14"/>
  <c r="G204" i="14"/>
  <c r="G241" i="14"/>
  <c r="H241" i="14" s="1"/>
  <c r="H10" i="14"/>
  <c r="G10" i="14"/>
  <c r="G14" i="14"/>
  <c r="H14" i="14" s="1"/>
  <c r="H22" i="14"/>
  <c r="G22" i="14"/>
  <c r="G26" i="14"/>
  <c r="H26" i="14" s="1"/>
  <c r="G30" i="14"/>
  <c r="H30" i="14" s="1"/>
  <c r="G34" i="14"/>
  <c r="H34" i="14" s="1"/>
  <c r="H38" i="14"/>
  <c r="G38" i="14"/>
  <c r="G42" i="14"/>
  <c r="H42" i="14" s="1"/>
  <c r="H46" i="14"/>
  <c r="G46" i="14"/>
  <c r="G50" i="14"/>
  <c r="H50" i="14" s="1"/>
  <c r="H54" i="14"/>
  <c r="G54" i="14"/>
  <c r="G58" i="14"/>
  <c r="H58" i="14" s="1"/>
  <c r="G62" i="14"/>
  <c r="H62" i="14" s="1"/>
  <c r="H81" i="14"/>
  <c r="H99" i="14"/>
  <c r="G107" i="14"/>
  <c r="H113" i="14"/>
  <c r="H137" i="14"/>
  <c r="G137" i="14"/>
  <c r="G164" i="14"/>
  <c r="H164" i="14" s="1"/>
  <c r="G239" i="14"/>
  <c r="H239" i="14" s="1"/>
  <c r="H140" i="14"/>
  <c r="H145" i="14"/>
  <c r="G169" i="14"/>
  <c r="H169" i="14" s="1"/>
  <c r="G175" i="14"/>
  <c r="H175" i="14"/>
  <c r="G260" i="14"/>
  <c r="H260" i="14"/>
  <c r="H75" i="14"/>
  <c r="G83" i="14"/>
  <c r="H83" i="14" s="1"/>
  <c r="H89" i="14"/>
  <c r="H94" i="14"/>
  <c r="G102" i="14"/>
  <c r="H102" i="14" s="1"/>
  <c r="G115" i="14"/>
  <c r="H115" i="14" s="1"/>
  <c r="G140" i="14"/>
  <c r="G145" i="14"/>
  <c r="G172" i="14"/>
  <c r="H172" i="14" s="1"/>
  <c r="G18" i="14"/>
  <c r="H18" i="14" s="1"/>
  <c r="H11" i="14"/>
  <c r="H15" i="14"/>
  <c r="H19" i="14"/>
  <c r="H23" i="14"/>
  <c r="H27" i="14"/>
  <c r="H31" i="14"/>
  <c r="H35" i="14"/>
  <c r="H39" i="14"/>
  <c r="H43" i="14"/>
  <c r="H47" i="14"/>
  <c r="H51" i="14"/>
  <c r="H55" i="14"/>
  <c r="H59" i="14"/>
  <c r="G67" i="14"/>
  <c r="H67" i="14" s="1"/>
  <c r="H73" i="14"/>
  <c r="H78" i="14"/>
  <c r="G86" i="14"/>
  <c r="H86" i="14" s="1"/>
  <c r="H91" i="14"/>
  <c r="G99" i="14"/>
  <c r="H105" i="14"/>
  <c r="H110" i="14"/>
  <c r="G118" i="14"/>
  <c r="H118" i="14" s="1"/>
  <c r="G135" i="14"/>
  <c r="H135" i="14"/>
  <c r="G177" i="14"/>
  <c r="H177" i="14" s="1"/>
  <c r="G209" i="14"/>
  <c r="H209" i="14" s="1"/>
  <c r="G236" i="14"/>
  <c r="H236" i="14" s="1"/>
  <c r="G256" i="14"/>
  <c r="H256" i="14" s="1"/>
  <c r="H82" i="14"/>
  <c r="H90" i="14"/>
  <c r="H156" i="14"/>
  <c r="H188" i="14"/>
  <c r="H193" i="14"/>
  <c r="H199" i="14"/>
  <c r="H220" i="14"/>
  <c r="H225" i="14"/>
  <c r="G228" i="14"/>
  <c r="H228" i="14" s="1"/>
  <c r="H231" i="14"/>
  <c r="G233" i="14"/>
  <c r="H233" i="14" s="1"/>
  <c r="G252" i="14"/>
  <c r="H252" i="14" s="1"/>
  <c r="G268" i="14"/>
  <c r="H268" i="14"/>
  <c r="G284" i="14"/>
  <c r="H284" i="14" s="1"/>
  <c r="H196" i="14"/>
  <c r="H201" i="14"/>
  <c r="G272" i="14"/>
  <c r="H272" i="14" s="1"/>
  <c r="G288" i="14"/>
  <c r="H288" i="14"/>
  <c r="H61" i="14"/>
  <c r="G66" i="14"/>
  <c r="H66" i="14" s="1"/>
  <c r="H69" i="14"/>
  <c r="G74" i="14"/>
  <c r="H74" i="14" s="1"/>
  <c r="H77" i="14"/>
  <c r="G82" i="14"/>
  <c r="H85" i="14"/>
  <c r="G90" i="14"/>
  <c r="H93" i="14"/>
  <c r="G98" i="14"/>
  <c r="H98" i="14" s="1"/>
  <c r="H101" i="14"/>
  <c r="G106" i="14"/>
  <c r="H106" i="14" s="1"/>
  <c r="H109" i="14"/>
  <c r="G114" i="14"/>
  <c r="H114" i="14" s="1"/>
  <c r="H117" i="14"/>
  <c r="H121" i="14"/>
  <c r="G124" i="14"/>
  <c r="H124" i="14" s="1"/>
  <c r="H127" i="14"/>
  <c r="G129" i="14"/>
  <c r="H129" i="14" s="1"/>
  <c r="H148" i="14"/>
  <c r="H153" i="14"/>
  <c r="G156" i="14"/>
  <c r="H159" i="14"/>
  <c r="G161" i="14"/>
  <c r="H161" i="14" s="1"/>
  <c r="H180" i="14"/>
  <c r="H185" i="14"/>
  <c r="H212" i="14"/>
  <c r="H217" i="14"/>
  <c r="H244" i="14"/>
  <c r="G248" i="14"/>
  <c r="H248" i="14"/>
  <c r="G264" i="14"/>
  <c r="H264" i="14"/>
  <c r="G280" i="14"/>
  <c r="H280" i="14" s="1"/>
  <c r="H120" i="14"/>
  <c r="H128" i="14"/>
  <c r="H136" i="14"/>
  <c r="H144" i="14"/>
  <c r="H152" i="14"/>
  <c r="H160" i="14"/>
  <c r="H168" i="14"/>
  <c r="H176" i="14"/>
  <c r="H184" i="14"/>
  <c r="H192" i="14"/>
  <c r="H200" i="14"/>
  <c r="H208" i="14"/>
  <c r="H216" i="14"/>
  <c r="H224" i="14"/>
  <c r="H232" i="14"/>
  <c r="H240" i="14"/>
  <c r="H245" i="14"/>
  <c r="H249" i="14"/>
  <c r="H253" i="14"/>
  <c r="H257" i="14"/>
  <c r="H261" i="14"/>
  <c r="H265" i="14"/>
  <c r="H269" i="14"/>
  <c r="H273" i="14"/>
  <c r="H277" i="14"/>
  <c r="H281" i="14"/>
  <c r="H285" i="14"/>
  <c r="H289" i="14"/>
  <c r="D2" i="6"/>
  <c r="C2" i="6"/>
  <c r="B2" i="6"/>
</calcChain>
</file>

<file path=xl/sharedStrings.xml><?xml version="1.0" encoding="utf-8"?>
<sst xmlns="http://schemas.openxmlformats.org/spreadsheetml/2006/main" count="2233" uniqueCount="206">
  <si>
    <t>Nazwisko</t>
  </si>
  <si>
    <t xml:space="preserve"> Kwota </t>
  </si>
  <si>
    <t>Kategoria</t>
  </si>
  <si>
    <t>Nowak</t>
  </si>
  <si>
    <t>Malicki</t>
  </si>
  <si>
    <t>Sadurski</t>
  </si>
  <si>
    <t>Lemiesz</t>
  </si>
  <si>
    <t>Kowalski</t>
  </si>
  <si>
    <t>Kasperczak</t>
  </si>
  <si>
    <t>Pachołek</t>
  </si>
  <si>
    <t>Imię</t>
  </si>
  <si>
    <t>Imię i nazwisko razem</t>
  </si>
  <si>
    <t>Data_Zatrudnienia</t>
  </si>
  <si>
    <t>Stanowisko</t>
  </si>
  <si>
    <t>Paweł</t>
  </si>
  <si>
    <t>Janik</t>
  </si>
  <si>
    <t>prezes</t>
  </si>
  <si>
    <t>Joanna</t>
  </si>
  <si>
    <t>Kowalik</t>
  </si>
  <si>
    <t>kierownik</t>
  </si>
  <si>
    <t>Mirosław</t>
  </si>
  <si>
    <t>Król</t>
  </si>
  <si>
    <t>ksiegowy</t>
  </si>
  <si>
    <t>Izabela</t>
  </si>
  <si>
    <t>Gierlotka</t>
  </si>
  <si>
    <t>urzędnik</t>
  </si>
  <si>
    <t>Maria</t>
  </si>
  <si>
    <t>Wisz</t>
  </si>
  <si>
    <t>Zofia</t>
  </si>
  <si>
    <t>Warda</t>
  </si>
  <si>
    <t>sekretarka</t>
  </si>
  <si>
    <t xml:space="preserve">Andrzej </t>
  </si>
  <si>
    <t>Mierzowski</t>
  </si>
  <si>
    <t>strażnik</t>
  </si>
  <si>
    <t>Filipek</t>
  </si>
  <si>
    <t>kierowca</t>
  </si>
  <si>
    <t>Jolanta</t>
  </si>
  <si>
    <t>Chmielewska</t>
  </si>
  <si>
    <t>serwisant</t>
  </si>
  <si>
    <t>Barbara</t>
  </si>
  <si>
    <t>Pachorek</t>
  </si>
  <si>
    <t>Wilk</t>
  </si>
  <si>
    <t>Edward</t>
  </si>
  <si>
    <t>Moskal</t>
  </si>
  <si>
    <t>Robert</t>
  </si>
  <si>
    <t>Tomczyk</t>
  </si>
  <si>
    <t>Węglowska</t>
  </si>
  <si>
    <t>Wartość A</t>
  </si>
  <si>
    <t>Wartość B</t>
  </si>
  <si>
    <t>Wartość C</t>
  </si>
  <si>
    <t>Lp.</t>
  </si>
  <si>
    <t>NAZWISKO I IMIĘ</t>
  </si>
  <si>
    <t>LICZBA OPUSZCZONYCH GODZIN - USPR.</t>
  </si>
  <si>
    <t>LICZBA OPUSZCZONYCH GODZIN - NIEUSPR.</t>
  </si>
  <si>
    <t>LICZBA SPÓŹNIEŃ</t>
  </si>
  <si>
    <t>ZACHOWANIE</t>
  </si>
  <si>
    <t>PUNKTY</t>
  </si>
  <si>
    <t>J. POLSKI</t>
  </si>
  <si>
    <t>HISTORIA</t>
  </si>
  <si>
    <t>WOS</t>
  </si>
  <si>
    <t>SZTUKA</t>
  </si>
  <si>
    <t>J. ANGIELSKI</t>
  </si>
  <si>
    <t>J. NIEMIECKI</t>
  </si>
  <si>
    <t>MATEMATYKA</t>
  </si>
  <si>
    <t>FIZYKA</t>
  </si>
  <si>
    <t>CHEMIA</t>
  </si>
  <si>
    <t>BIOLOGIA</t>
  </si>
  <si>
    <t>GEORGRAFIA</t>
  </si>
  <si>
    <t>TECHNIKA</t>
  </si>
  <si>
    <t>INFORMATYKA</t>
  </si>
  <si>
    <t>WYCH. FIZ.</t>
  </si>
  <si>
    <t>RELIGIA</t>
  </si>
  <si>
    <t>ŚREDNIA OCEN</t>
  </si>
  <si>
    <t>Czop Ewelina</t>
  </si>
  <si>
    <t>ndp</t>
  </si>
  <si>
    <t>Domagała Paweł</t>
  </si>
  <si>
    <t>wz</t>
  </si>
  <si>
    <t>Furgał Tomasz</t>
  </si>
  <si>
    <t>popr</t>
  </si>
  <si>
    <t>Grabowska Marzena</t>
  </si>
  <si>
    <t>Grzywnowicz Marcin</t>
  </si>
  <si>
    <t>Hajduk Julia</t>
  </si>
  <si>
    <t>Hess Karol</t>
  </si>
  <si>
    <t>Karpała Igor</t>
  </si>
  <si>
    <t>Kluzek Joanna</t>
  </si>
  <si>
    <t>Kozińska Karolina</t>
  </si>
  <si>
    <t>Koziński Michał</t>
  </si>
  <si>
    <t>Kozłowski Łukasz</t>
  </si>
  <si>
    <t>Kruczek Łukasz</t>
  </si>
  <si>
    <t>Królikowski Michał</t>
  </si>
  <si>
    <t>Kurach Monika</t>
  </si>
  <si>
    <t>Latos Justyna</t>
  </si>
  <si>
    <t>Madej Piotr</t>
  </si>
  <si>
    <t>Mastalerz Iwona</t>
  </si>
  <si>
    <t>Mazur Elżbieta</t>
  </si>
  <si>
    <t>Mitela Daniel</t>
  </si>
  <si>
    <t>db</t>
  </si>
  <si>
    <t>Mitela Sebastian</t>
  </si>
  <si>
    <t>Motłoch Paulina</t>
  </si>
  <si>
    <t>Pawlik Barbara</t>
  </si>
  <si>
    <t>Rogozik Joanna</t>
  </si>
  <si>
    <t>Rosa Iwona</t>
  </si>
  <si>
    <t>Sławski Piotr</t>
  </si>
  <si>
    <t>Stąpała Ewelina</t>
  </si>
  <si>
    <t>Wydmańska Justyna</t>
  </si>
  <si>
    <t>Żurowicz Michał</t>
  </si>
  <si>
    <t>Krzemiński Kamil</t>
  </si>
  <si>
    <t>Employee</t>
  </si>
  <si>
    <t>Expenditure</t>
  </si>
  <si>
    <t>Category</t>
  </si>
  <si>
    <t>Month</t>
  </si>
  <si>
    <t>Superior</t>
  </si>
  <si>
    <t>Winter</t>
  </si>
  <si>
    <t>accomodation</t>
  </si>
  <si>
    <t>january</t>
  </si>
  <si>
    <t>May</t>
  </si>
  <si>
    <t>Fox</t>
  </si>
  <si>
    <t>march</t>
  </si>
  <si>
    <t>Jones</t>
  </si>
  <si>
    <t>meals</t>
  </si>
  <si>
    <t>february</t>
  </si>
  <si>
    <t>Hamster</t>
  </si>
  <si>
    <t>misc</t>
  </si>
  <si>
    <t>Smith</t>
  </si>
  <si>
    <t>Cleese</t>
  </si>
  <si>
    <t>hotels</t>
  </si>
  <si>
    <t>Wyszczególnienie</t>
  </si>
  <si>
    <t>luty 2001 r.</t>
  </si>
  <si>
    <t>styczeń 2002 r.</t>
  </si>
  <si>
    <t>luty 2002 r.</t>
  </si>
  <si>
    <t>Obliczenia zbiorcze</t>
  </si>
  <si>
    <t>Bezrobotni  ogółem</t>
  </si>
  <si>
    <t>w  tym:</t>
  </si>
  <si>
    <t>szewcy</t>
  </si>
  <si>
    <t>kierowcy</t>
  </si>
  <si>
    <t>informatycy</t>
  </si>
  <si>
    <t>kucharze</t>
  </si>
  <si>
    <t>malarze</t>
  </si>
  <si>
    <t>handlowcy</t>
  </si>
  <si>
    <t>magazynierzy</t>
  </si>
  <si>
    <t>lekarze</t>
  </si>
  <si>
    <t>księgowi</t>
  </si>
  <si>
    <t>Nagraj 4 macra, które będą ukrywać i odkrywać odpowiednio arkusze 1 i 2.</t>
  </si>
  <si>
    <t xml:space="preserve">Przypisz te macra odpowiednio do przycisków. </t>
  </si>
  <si>
    <t>Data</t>
  </si>
  <si>
    <t>Kwota</t>
  </si>
  <si>
    <t>TypKonta</t>
  </si>
  <si>
    <t>OtwartePrzez</t>
  </si>
  <si>
    <t>Oddział</t>
  </si>
  <si>
    <t>Klient</t>
  </si>
  <si>
    <t>ROR</t>
  </si>
  <si>
    <t>agent</t>
  </si>
  <si>
    <t>Centralny</t>
  </si>
  <si>
    <t>dotychczasowy</t>
  </si>
  <si>
    <t>a vista</t>
  </si>
  <si>
    <t>kasjer</t>
  </si>
  <si>
    <t>Zachodni</t>
  </si>
  <si>
    <t>Północny</t>
  </si>
  <si>
    <t>lokata terminowa</t>
  </si>
  <si>
    <t>nowy</t>
  </si>
  <si>
    <t>papierów wartościowych</t>
  </si>
  <si>
    <t>Towar</t>
  </si>
  <si>
    <t>Stawka VAT</t>
  </si>
  <si>
    <t>Cena jedn. (netto)</t>
  </si>
  <si>
    <t>Ilość</t>
  </si>
  <si>
    <t>Suma netto</t>
  </si>
  <si>
    <t>VAT</t>
  </si>
  <si>
    <t>Wartość brutto</t>
  </si>
  <si>
    <t>Mięso</t>
  </si>
  <si>
    <t>Kiełbasa 1 kg</t>
  </si>
  <si>
    <t>Nabiał</t>
  </si>
  <si>
    <t>Mleko 2% 1 l</t>
  </si>
  <si>
    <t>Ser żółty 1 kg</t>
  </si>
  <si>
    <t>Owoce i warzywa</t>
  </si>
  <si>
    <t>Papryka czerwona 1 kg</t>
  </si>
  <si>
    <t>Podstawowe</t>
  </si>
  <si>
    <t>Olej rzepakowy 1 l</t>
  </si>
  <si>
    <t>Herbata zwykła 100 g</t>
  </si>
  <si>
    <t>Cukier 1 kg</t>
  </si>
  <si>
    <t>Margaryna 500 g</t>
  </si>
  <si>
    <t>Kawa mielona 250 g</t>
  </si>
  <si>
    <t>Ryby</t>
  </si>
  <si>
    <t>Płaty śledziowe 1 kg</t>
  </si>
  <si>
    <t>Słodycze</t>
  </si>
  <si>
    <t>Czekolada mleczna 100 g</t>
  </si>
  <si>
    <t>Toaletowe</t>
  </si>
  <si>
    <t>Płyn do zmywania naczyń 1 l</t>
  </si>
  <si>
    <t>Mydło kostka 100 g</t>
  </si>
  <si>
    <t>Pasta do zębów 125 ml</t>
  </si>
  <si>
    <t>Polędwica 1 kg</t>
  </si>
  <si>
    <t>Szynka gotowana 1 kg</t>
  </si>
  <si>
    <t>Napoje</t>
  </si>
  <si>
    <t>Napój gazowany 2 l</t>
  </si>
  <si>
    <t>Woda mineralna niegazowana 1,5 l</t>
  </si>
  <si>
    <t>Cytryny 1 kg</t>
  </si>
  <si>
    <t>Banany 1 kg</t>
  </si>
  <si>
    <t>Śliwki suszone 1 kg</t>
  </si>
  <si>
    <t>Pomarańcze 1 kg</t>
  </si>
  <si>
    <t>Pieczarki 1 kg</t>
  </si>
  <si>
    <t>Mąka 1 kg</t>
  </si>
  <si>
    <t>Łosoś wędzony paczkowany 100 g</t>
  </si>
  <si>
    <t>Ręczniki kuchenne papierowe 2 rolki</t>
  </si>
  <si>
    <t>Jaja 10 szt.</t>
  </si>
  <si>
    <t>Herbata ekspresowa 100 torebek</t>
  </si>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</sst>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[$zł-415];[Red]\-#,##0.00\ [$zł-415]"/>
    <numFmt numFmtId="165" formatCode="#,##0\ [$zł-415];[Red]\-#,##0\ [$zł-415]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i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Verdan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E"/>
      <family val="2"/>
      <charset val="238"/>
    </font>
    <font>
      <b/>
      <sz val="10"/>
      <color rgb="FF000000"/>
      <name val="Arial CE"/>
    </font>
    <font>
      <sz val="10"/>
      <color rgb="FF000000"/>
      <name val="Arial CE"/>
    </font>
    <font>
      <sz val="11"/>
      <name val="Arial CE"/>
      <charset val="238"/>
    </font>
    <font>
      <b/>
      <sz val="10"/>
      <name val="Arial CE"/>
    </font>
    <font>
      <b/>
      <sz val="10"/>
      <name val="Arial CE"/>
      <charset val="238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8" fillId="0" borderId="0" applyFill="0" applyBorder="0" applyAlignment="0" applyProtection="0"/>
    <xf numFmtId="49" fontId="9" fillId="2" borderId="0" applyBorder="0" applyProtection="0">
      <alignment horizontal="center" vertical="center" wrapText="1"/>
    </xf>
    <xf numFmtId="0" fontId="10" fillId="0" borderId="0"/>
    <xf numFmtId="164" fontId="8" fillId="0" borderId="0" applyFill="0" applyBorder="0" applyAlignment="0" applyProtection="0"/>
    <xf numFmtId="165" fontId="8" fillId="0" borderId="0" applyFill="0" applyBorder="0" applyAlignment="0" applyProtection="0"/>
    <xf numFmtId="49" fontId="11" fillId="3" borderId="0">
      <alignment vertical="center" wrapText="1"/>
    </xf>
    <xf numFmtId="49" fontId="12" fillId="4" borderId="0" applyBorder="0" applyProtection="0">
      <alignment horizontal="center" vertical="center" wrapText="1"/>
    </xf>
    <xf numFmtId="0" fontId="3" fillId="0" borderId="0"/>
    <xf numFmtId="49" fontId="9" fillId="16" borderId="0">
      <alignment horizontal="center" vertical="center" wrapText="1"/>
    </xf>
    <xf numFmtId="0" fontId="11" fillId="0" borderId="0"/>
    <xf numFmtId="9" fontId="11" fillId="0" borderId="0" applyBorder="0" applyProtection="0">
      <alignment horizontal="center"/>
    </xf>
    <xf numFmtId="164" fontId="11" fillId="0" borderId="0" applyBorder="0" applyAlignment="0" applyProtection="0"/>
    <xf numFmtId="2" fontId="11" fillId="0" borderId="0">
      <alignment horizontal="center"/>
    </xf>
    <xf numFmtId="0" fontId="24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0" fillId="5" borderId="1" xfId="0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2" fontId="3" fillId="7" borderId="5" xfId="0" applyNumberFormat="1" applyFont="1" applyFill="1" applyBorder="1"/>
    <xf numFmtId="2" fontId="3" fillId="7" borderId="1" xfId="0" applyNumberFormat="1" applyFont="1" applyFill="1" applyBorder="1"/>
    <xf numFmtId="0" fontId="6" fillId="8" borderId="6" xfId="0" applyFont="1" applyFill="1" applyBorder="1"/>
    <xf numFmtId="0" fontId="6" fillId="8" borderId="6" xfId="0" applyFont="1" applyFill="1" applyBorder="1" applyAlignment="1">
      <alignment horizontal="center" textRotation="90" wrapText="1"/>
    </xf>
    <xf numFmtId="0" fontId="6" fillId="8" borderId="6" xfId="0" applyFont="1" applyFill="1" applyBorder="1" applyAlignment="1">
      <alignment horizontal="center" textRotation="90"/>
    </xf>
    <xf numFmtId="0" fontId="0" fillId="8" borderId="0" xfId="0" applyFill="1"/>
    <xf numFmtId="0" fontId="3" fillId="8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6" fillId="0" borderId="0" xfId="0" applyFont="1"/>
    <xf numFmtId="43" fontId="6" fillId="0" borderId="0" xfId="1" applyFont="1"/>
    <xf numFmtId="43" fontId="3" fillId="0" borderId="0" xfId="1" applyFont="1"/>
    <xf numFmtId="0" fontId="13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6" fillId="10" borderId="11" xfId="0" applyFont="1" applyFill="1" applyBorder="1" applyAlignment="1">
      <alignment vertical="top" wrapText="1"/>
    </xf>
    <xf numFmtId="0" fontId="16" fillId="10" borderId="12" xfId="0" applyFont="1" applyFill="1" applyBorder="1" applyAlignment="1">
      <alignment vertical="top" wrapText="1"/>
    </xf>
    <xf numFmtId="0" fontId="14" fillId="0" borderId="9" xfId="0" applyFont="1" applyBorder="1" applyAlignment="1">
      <alignment horizontal="left" vertical="top" wrapText="1" indent="2"/>
    </xf>
    <xf numFmtId="2" fontId="14" fillId="0" borderId="10" xfId="0" applyNumberFormat="1" applyFont="1" applyBorder="1" applyAlignment="1">
      <alignment horizontal="right" vertical="top" wrapText="1"/>
    </xf>
    <xf numFmtId="2" fontId="17" fillId="7" borderId="6" xfId="0" applyNumberFormat="1" applyFont="1" applyFill="1" applyBorder="1" applyAlignment="1">
      <alignment horizontal="center" vertical="top" wrapText="1"/>
    </xf>
    <xf numFmtId="2" fontId="15" fillId="7" borderId="6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14" fillId="0" borderId="6" xfId="0" applyNumberFormat="1" applyFont="1" applyBorder="1" applyAlignment="1">
      <alignment horizontal="right" vertical="top" wrapText="1"/>
    </xf>
    <xf numFmtId="0" fontId="18" fillId="0" borderId="0" xfId="0" applyFont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14" fillId="0" borderId="8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5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1" fillId="11" borderId="0" xfId="0" applyFont="1" applyFill="1"/>
    <xf numFmtId="0" fontId="23" fillId="0" borderId="0" xfId="9" applyFont="1"/>
    <xf numFmtId="14" fontId="3" fillId="0" borderId="0" xfId="9" applyNumberFormat="1"/>
    <xf numFmtId="4" fontId="3" fillId="0" borderId="0" xfId="9" applyNumberFormat="1"/>
    <xf numFmtId="0" fontId="3" fillId="0" borderId="0" xfId="9"/>
    <xf numFmtId="0" fontId="22" fillId="14" borderId="6" xfId="9" applyFont="1" applyFill="1" applyBorder="1"/>
    <xf numFmtId="0" fontId="22" fillId="15" borderId="6" xfId="9" applyFont="1" applyFill="1" applyBorder="1"/>
    <xf numFmtId="49" fontId="9" fillId="16" borderId="0" xfId="10">
      <alignment horizontal="center" vertical="center" wrapText="1"/>
    </xf>
    <xf numFmtId="0" fontId="11" fillId="0" borderId="0" xfId="11"/>
    <xf numFmtId="9" fontId="11" fillId="0" borderId="0" xfId="12" applyBorder="1" applyProtection="1">
      <alignment horizontal="center"/>
    </xf>
    <xf numFmtId="164" fontId="11" fillId="0" borderId="0" xfId="13" applyBorder="1" applyAlignment="1" applyProtection="1"/>
    <xf numFmtId="2" fontId="11" fillId="0" borderId="0" xfId="14">
      <alignment horizontal="center"/>
    </xf>
    <xf numFmtId="0" fontId="24" fillId="0" borderId="0" xfId="15"/>
    <xf numFmtId="0" fontId="24" fillId="0" borderId="6" xfId="15" applyBorder="1"/>
    <xf numFmtId="0" fontId="24" fillId="17" borderId="6" xfId="15" applyFill="1" applyBorder="1" applyAlignment="1">
      <alignment horizontal="center"/>
    </xf>
  </cellXfs>
  <cellStyles count="16">
    <cellStyle name="Cena" xfId="13"/>
    <cellStyle name="Dziesiętny 2" xfId="1"/>
    <cellStyle name="Frekwencja" xfId="2"/>
    <cellStyle name="Ilosc" xfId="14"/>
    <cellStyle name="Nagłówek1" xfId="3"/>
    <cellStyle name="Normal_10. if, lookup tables" xfId="4"/>
    <cellStyle name="Normalny" xfId="0" builtinId="0"/>
    <cellStyle name="Normalny 2" xfId="9"/>
    <cellStyle name="Normalny 3" xfId="11"/>
    <cellStyle name="Normalny 4" xfId="15"/>
    <cellStyle name="Pensja" xfId="5"/>
    <cellStyle name="Sprzedaz" xfId="6"/>
    <cellStyle name="StawkaVAT" xfId="12"/>
    <cellStyle name="TrescCwiczenia" xfId="7"/>
    <cellStyle name="Tytul" xfId="8"/>
    <cellStyle name="Tytu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95250</xdr:rowOff>
        </xdr:from>
        <xdr:to>
          <xdr:col>4</xdr:col>
          <xdr:colOff>219075</xdr:colOff>
          <xdr:row>9</xdr:row>
          <xdr:rowOff>66675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Pokaż</a:t>
              </a:r>
            </a:p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Arkusz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10</xdr:row>
          <xdr:rowOff>85725</xdr:rowOff>
        </xdr:from>
        <xdr:to>
          <xdr:col>4</xdr:col>
          <xdr:colOff>209550</xdr:colOff>
          <xdr:row>16</xdr:row>
          <xdr:rowOff>57150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Pokaż</a:t>
              </a:r>
            </a:p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Arkusz 2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11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724650" y="1781175"/>
          <a:ext cx="3657600" cy="1133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thinThick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macro</a:t>
          </a:r>
          <a:endParaRPr lang="pl-PL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Wykonaj makro ktore skopiuje dane dotyczace rachunkow do odp arkuszy (agent, kasjer)  na podstawie osoby ktora taki rachunek w imieniu banku otwierala.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1</xdr:col>
      <xdr:colOff>561975</xdr:colOff>
      <xdr:row>5</xdr:row>
      <xdr:rowOff>9525</xdr:rowOff>
    </xdr:to>
    <xdr:sp macro="" textlink="">
      <xdr:nvSpPr>
        <xdr:cNvPr id="2" name="Prostokąt zaokrąglony 1"/>
        <xdr:cNvSpPr/>
      </xdr:nvSpPr>
      <xdr:spPr>
        <a:xfrm>
          <a:off x="228600" y="76200"/>
          <a:ext cx="1371600" cy="600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2000" b="1"/>
            <a:t>0% VAT</a:t>
          </a:r>
        </a:p>
      </xdr:txBody>
    </xdr:sp>
    <xdr:clientData/>
  </xdr:twoCellAnchor>
  <xdr:twoCellAnchor>
    <xdr:from>
      <xdr:col>1</xdr:col>
      <xdr:colOff>752475</xdr:colOff>
      <xdr:row>0</xdr:row>
      <xdr:rowOff>76200</xdr:rowOff>
    </xdr:from>
    <xdr:to>
      <xdr:col>2</xdr:col>
      <xdr:colOff>0</xdr:colOff>
      <xdr:row>5</xdr:row>
      <xdr:rowOff>9525</xdr:rowOff>
    </xdr:to>
    <xdr:sp macro="" textlink="">
      <xdr:nvSpPr>
        <xdr:cNvPr id="3" name="Prostokąt zaokrąglony 2"/>
        <xdr:cNvSpPr/>
      </xdr:nvSpPr>
      <xdr:spPr>
        <a:xfrm>
          <a:off x="1790700" y="76200"/>
          <a:ext cx="1371600" cy="600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7 % VAT</a:t>
          </a:r>
          <a:endParaRPr lang="pl-PL" sz="2000" b="1">
            <a:effectLst/>
          </a:endParaRPr>
        </a:p>
        <a:p>
          <a:pPr algn="l"/>
          <a:endParaRPr lang="pl-PL" sz="1100"/>
        </a:p>
      </xdr:txBody>
    </xdr:sp>
    <xdr:clientData/>
  </xdr:twoCellAnchor>
  <xdr:twoCellAnchor>
    <xdr:from>
      <xdr:col>2</xdr:col>
      <xdr:colOff>257175</xdr:colOff>
      <xdr:row>0</xdr:row>
      <xdr:rowOff>85725</xdr:rowOff>
    </xdr:from>
    <xdr:to>
      <xdr:col>4</xdr:col>
      <xdr:colOff>485775</xdr:colOff>
      <xdr:row>5</xdr:row>
      <xdr:rowOff>19050</xdr:rowOff>
    </xdr:to>
    <xdr:sp macro="" textlink="">
      <xdr:nvSpPr>
        <xdr:cNvPr id="4" name="Prostokąt zaokrąglony 3"/>
        <xdr:cNvSpPr/>
      </xdr:nvSpPr>
      <xdr:spPr>
        <a:xfrm>
          <a:off x="3419475" y="85725"/>
          <a:ext cx="1371600" cy="600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2000" b="1"/>
            <a:t>23 % VAT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28574</xdr:rowOff>
    </xdr:from>
    <xdr:to>
      <xdr:col>12</xdr:col>
      <xdr:colOff>428625</xdr:colOff>
      <xdr:row>9</xdr:row>
      <xdr:rowOff>38100</xdr:rowOff>
    </xdr:to>
    <xdr:sp macro="" textlink="">
      <xdr:nvSpPr>
        <xdr:cNvPr id="2" name="pole tekstowe 1"/>
        <xdr:cNvSpPr txBox="1"/>
      </xdr:nvSpPr>
      <xdr:spPr>
        <a:xfrm>
          <a:off x="1628775" y="219074"/>
          <a:ext cx="6115050" cy="1533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tx2"/>
              </a:solidFill>
            </a:rPr>
            <a:t>TREŚĆ ZADANIA:</a:t>
          </a:r>
        </a:p>
        <a:p>
          <a:r>
            <a:rPr lang="pl-PL" sz="1100" i="1">
              <a:solidFill>
                <a:srgbClr val="FF0000"/>
              </a:solidFill>
            </a:rPr>
            <a:t>wykres funkcji                                                         dla </a:t>
          </a:r>
        </a:p>
        <a:p>
          <a:endParaRPr lang="pl-PL" sz="1100" i="1" baseline="0">
            <a:solidFill>
              <a:srgbClr val="FF0000"/>
            </a:solidFill>
          </a:endParaRPr>
        </a:p>
        <a:p>
          <a:r>
            <a:rPr lang="pl-PL" sz="1100" i="1" baseline="0">
              <a:solidFill>
                <a:srgbClr val="FF0000"/>
              </a:solidFill>
            </a:rPr>
            <a:t>Nagraj macra:</a:t>
          </a:r>
        </a:p>
        <a:p>
          <a:r>
            <a:rPr lang="pl-PL" sz="1100" i="1" baseline="0">
              <a:solidFill>
                <a:srgbClr val="FF0000"/>
              </a:solidFill>
            </a:rPr>
            <a:t>Macro-1: rysuke wykres funkcji</a:t>
          </a:r>
        </a:p>
        <a:p>
          <a:r>
            <a:rPr lang="pl-PL" sz="1100" i="1" baseline="0">
              <a:solidFill>
                <a:srgbClr val="FF0000"/>
              </a:solidFill>
            </a:rPr>
            <a:t>Macro-2 : usunie wykres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</xdr:row>
          <xdr:rowOff>114300</xdr:rowOff>
        </xdr:from>
        <xdr:to>
          <xdr:col>7</xdr:col>
          <xdr:colOff>400050</xdr:colOff>
          <xdr:row>3</xdr:row>
          <xdr:rowOff>171450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</xdr:row>
          <xdr:rowOff>152400</xdr:rowOff>
        </xdr:from>
        <xdr:to>
          <xdr:col>9</xdr:col>
          <xdr:colOff>447675</xdr:colOff>
          <xdr:row>3</xdr:row>
          <xdr:rowOff>161925</xdr:rowOff>
        </xdr:to>
        <xdr:sp macro="" textlink="">
          <xdr:nvSpPr>
            <xdr:cNvPr id="23554" name="Object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457200</xdr:colOff>
          <xdr:row>2</xdr:row>
          <xdr:rowOff>38100</xdr:rowOff>
        </xdr:from>
        <xdr:to>
          <xdr:col>3</xdr:col>
          <xdr:colOff>428625</xdr:colOff>
          <xdr:row>8</xdr:row>
          <xdr:rowOff>9525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Ukryj</a:t>
              </a:r>
            </a:p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Arkusz 1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</xdr:row>
          <xdr:rowOff>66675</xdr:rowOff>
        </xdr:from>
        <xdr:to>
          <xdr:col>3</xdr:col>
          <xdr:colOff>238125</xdr:colOff>
          <xdr:row>7</xdr:row>
          <xdr:rowOff>38100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Ukryj</a:t>
              </a:r>
            </a:p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Arkusz 2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</xdr:row>
          <xdr:rowOff>152400</xdr:rowOff>
        </xdr:from>
        <xdr:to>
          <xdr:col>8</xdr:col>
          <xdr:colOff>19050</xdr:colOff>
          <xdr:row>6</xdr:row>
          <xdr:rowOff>28575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Oblicz średnią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114300</xdr:rowOff>
        </xdr:from>
        <xdr:to>
          <xdr:col>7</xdr:col>
          <xdr:colOff>600075</xdr:colOff>
          <xdr:row>9</xdr:row>
          <xdr:rowOff>76200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Oblicz minimum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0</xdr:row>
      <xdr:rowOff>495300</xdr:rowOff>
    </xdr:from>
    <xdr:to>
      <xdr:col>32</xdr:col>
      <xdr:colOff>228600</xdr:colOff>
      <xdr:row>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0" y="495300"/>
          <a:ext cx="5457825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Wykonaj makra, które będą obliczały średnią ocen i wyświetlało ją w kolumnie W: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1. Uwzględniając ocenę z religii - przypisz macro do skrótu (ctrl+r)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2. Nie uwzględniając oceny z religi - przypisz macro do skrótu (ctrl+s)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Wprowadź obiekty do których przypiszesz macra.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11</xdr:row>
      <xdr:rowOff>47625</xdr:rowOff>
    </xdr:from>
    <xdr:to>
      <xdr:col>5</xdr:col>
      <xdr:colOff>419100</xdr:colOff>
      <xdr:row>20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5775" y="1857375"/>
          <a:ext cx="5457825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Wykonaj makro, które będzie wykonywało wykres kołowy.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Podpowiedź: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włącz nagrywanie,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zaznacz wybrane dane,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wykonaj wykres kołowy,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zatrzymaj nagrywanie.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Dodaj przycisk na pasku narzędzi i podepnij do niego zarejestrowane makro.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Sprawdź działanie makra. Używaj klawisza skrótu lub przycisku.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142875</xdr:rowOff>
    </xdr:from>
    <xdr:to>
      <xdr:col>4</xdr:col>
      <xdr:colOff>1733551</xdr:colOff>
      <xdr:row>25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52626" y="2800350"/>
          <a:ext cx="4076700" cy="1314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Wykonaj makro, które będzie wykonywało funkcję łączenia tekstu.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Podpowiedź: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włącz nagrywanie,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zaznacz wybraną komórke w kolumnie "imię i nazwisko razem",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wprowadź funkcję ZŁĄCZ.TEKSTY,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zatrzymaj nagrywanie,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2009775</xdr:colOff>
          <xdr:row>0</xdr:row>
          <xdr:rowOff>57150</xdr:rowOff>
        </xdr:from>
        <xdr:to>
          <xdr:col>4</xdr:col>
          <xdr:colOff>2790825</xdr:colOff>
          <xdr:row>0</xdr:row>
          <xdr:rowOff>457200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złącz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4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57700" y="647700"/>
          <a:ext cx="2438400" cy="1457325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Utworz makro ktore zamaluje wszystkie komórki w których jest napisane </a:t>
          </a:r>
          <a:r>
            <a:rPr lang="pl-PL" sz="10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luty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Utwórz makro, które wyczyści formatowanie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133350</xdr:rowOff>
    </xdr:from>
    <xdr:to>
      <xdr:col>11</xdr:col>
      <xdr:colOff>9525</xdr:colOff>
      <xdr:row>4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4275" y="133350"/>
          <a:ext cx="4438650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Napisz makro, które liczby dodatnie będzie zamieniało na kolor zielony.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314325</xdr:colOff>
      <xdr:row>6</xdr:row>
      <xdr:rowOff>114300</xdr:rowOff>
    </xdr:from>
    <xdr:to>
      <xdr:col>6</xdr:col>
      <xdr:colOff>447675</xdr:colOff>
      <xdr:row>9</xdr:row>
      <xdr:rowOff>142875</xdr:rowOff>
    </xdr:to>
    <xdr:sp macro="" textlink="">
      <xdr:nvSpPr>
        <xdr:cNvPr id="3" name="Prostokąt zaokrąglony 2"/>
        <xdr:cNvSpPr/>
      </xdr:nvSpPr>
      <xdr:spPr>
        <a:xfrm>
          <a:off x="4200525" y="1152525"/>
          <a:ext cx="1352550" cy="5143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1800" b="1"/>
            <a:t>&gt; = 0</a:t>
          </a:r>
        </a:p>
      </xdr:txBody>
    </xdr:sp>
    <xdr:clientData/>
  </xdr:twoCellAnchor>
  <xdr:twoCellAnchor>
    <xdr:from>
      <xdr:col>4</xdr:col>
      <xdr:colOff>304800</xdr:colOff>
      <xdr:row>10</xdr:row>
      <xdr:rowOff>104775</xdr:rowOff>
    </xdr:from>
    <xdr:to>
      <xdr:col>6</xdr:col>
      <xdr:colOff>438150</xdr:colOff>
      <xdr:row>13</xdr:row>
      <xdr:rowOff>133350</xdr:rowOff>
    </xdr:to>
    <xdr:sp macro="" textlink="">
      <xdr:nvSpPr>
        <xdr:cNvPr id="5" name="Prostokąt zaokrąglony 4"/>
        <xdr:cNvSpPr/>
      </xdr:nvSpPr>
      <xdr:spPr>
        <a:xfrm>
          <a:off x="4191000" y="1790700"/>
          <a:ext cx="1352550" cy="51435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2000" b="1"/>
            <a:t>&lt; 0</a:t>
          </a:r>
        </a:p>
      </xdr:txBody>
    </xdr:sp>
    <xdr:clientData/>
  </xdr:twoCellAnchor>
  <xdr:twoCellAnchor>
    <xdr:from>
      <xdr:col>4</xdr:col>
      <xdr:colOff>314325</xdr:colOff>
      <xdr:row>14</xdr:row>
      <xdr:rowOff>152400</xdr:rowOff>
    </xdr:from>
    <xdr:to>
      <xdr:col>6</xdr:col>
      <xdr:colOff>447675</xdr:colOff>
      <xdr:row>18</xdr:row>
      <xdr:rowOff>19050</xdr:rowOff>
    </xdr:to>
    <xdr:sp macro="" textlink="">
      <xdr:nvSpPr>
        <xdr:cNvPr id="6" name="Prostokąt zaokrąglony 5"/>
        <xdr:cNvSpPr/>
      </xdr:nvSpPr>
      <xdr:spPr>
        <a:xfrm>
          <a:off x="4200525" y="2486025"/>
          <a:ext cx="1352550" cy="5143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l-PL" sz="2000" b="1"/>
            <a:t>RESET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oje%20Dokumenty\Dydaktyka_materia&#322;y\word_excel\cwiczeniaExcel\Excel1\!\Amor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2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G5:G6"/>
  <sheetViews>
    <sheetView tabSelected="1" workbookViewId="0">
      <selection activeCell="H13" sqref="H13"/>
    </sheetView>
  </sheetViews>
  <sheetFormatPr defaultRowHeight="12.75" x14ac:dyDescent="0.2"/>
  <cols>
    <col min="1" max="16384" width="9.140625" style="36"/>
  </cols>
  <sheetData>
    <row r="5" spans="7:7" ht="14.25" x14ac:dyDescent="0.2">
      <c r="G5" s="47" t="s">
        <v>142</v>
      </c>
    </row>
    <row r="6" spans="7:7" ht="14.25" x14ac:dyDescent="0.2">
      <c r="G6" s="47" t="s">
        <v>143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>
                <anchor moveWithCells="1" sizeWithCells="1">
                  <from>
                    <xdr:col>1</xdr:col>
                    <xdr:colOff>247650</xdr:colOff>
                    <xdr:row>3</xdr:row>
                    <xdr:rowOff>95250</xdr:rowOff>
                  </from>
                  <to>
                    <xdr:col>4</xdr:col>
                    <xdr:colOff>219075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>
                <anchor moveWithCells="1" sizeWithCells="1">
                  <from>
                    <xdr:col>1</xdr:col>
                    <xdr:colOff>238125</xdr:colOff>
                    <xdr:row>10</xdr:row>
                    <xdr:rowOff>85725</xdr:rowOff>
                  </from>
                  <to>
                    <xdr:col>4</xdr:col>
                    <xdr:colOff>209550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F351"/>
  <sheetViews>
    <sheetView zoomScale="90" workbookViewId="0">
      <selection sqref="A1:F1"/>
    </sheetView>
  </sheetViews>
  <sheetFormatPr defaultRowHeight="12.75" x14ac:dyDescent="0.2"/>
  <cols>
    <col min="1" max="6" width="15.28515625" style="51" customWidth="1"/>
    <col min="7" max="256" width="9.140625" style="51"/>
    <col min="257" max="262" width="15.28515625" style="51" customWidth="1"/>
    <col min="263" max="512" width="9.140625" style="51"/>
    <col min="513" max="518" width="15.28515625" style="51" customWidth="1"/>
    <col min="519" max="768" width="9.140625" style="51"/>
    <col min="769" max="774" width="15.28515625" style="51" customWidth="1"/>
    <col min="775" max="1024" width="9.140625" style="51"/>
    <col min="1025" max="1030" width="15.28515625" style="51" customWidth="1"/>
    <col min="1031" max="1280" width="9.140625" style="51"/>
    <col min="1281" max="1286" width="15.28515625" style="51" customWidth="1"/>
    <col min="1287" max="1536" width="9.140625" style="51"/>
    <col min="1537" max="1542" width="15.28515625" style="51" customWidth="1"/>
    <col min="1543" max="1792" width="9.140625" style="51"/>
    <col min="1793" max="1798" width="15.28515625" style="51" customWidth="1"/>
    <col min="1799" max="2048" width="9.140625" style="51"/>
    <col min="2049" max="2054" width="15.28515625" style="51" customWidth="1"/>
    <col min="2055" max="2304" width="9.140625" style="51"/>
    <col min="2305" max="2310" width="15.28515625" style="51" customWidth="1"/>
    <col min="2311" max="2560" width="9.140625" style="51"/>
    <col min="2561" max="2566" width="15.28515625" style="51" customWidth="1"/>
    <col min="2567" max="2816" width="9.140625" style="51"/>
    <col min="2817" max="2822" width="15.28515625" style="51" customWidth="1"/>
    <col min="2823" max="3072" width="9.140625" style="51"/>
    <col min="3073" max="3078" width="15.28515625" style="51" customWidth="1"/>
    <col min="3079" max="3328" width="9.140625" style="51"/>
    <col min="3329" max="3334" width="15.28515625" style="51" customWidth="1"/>
    <col min="3335" max="3584" width="9.140625" style="51"/>
    <col min="3585" max="3590" width="15.28515625" style="51" customWidth="1"/>
    <col min="3591" max="3840" width="9.140625" style="51"/>
    <col min="3841" max="3846" width="15.28515625" style="51" customWidth="1"/>
    <col min="3847" max="4096" width="9.140625" style="51"/>
    <col min="4097" max="4102" width="15.28515625" style="51" customWidth="1"/>
    <col min="4103" max="4352" width="9.140625" style="51"/>
    <col min="4353" max="4358" width="15.28515625" style="51" customWidth="1"/>
    <col min="4359" max="4608" width="9.140625" style="51"/>
    <col min="4609" max="4614" width="15.28515625" style="51" customWidth="1"/>
    <col min="4615" max="4864" width="9.140625" style="51"/>
    <col min="4865" max="4870" width="15.28515625" style="51" customWidth="1"/>
    <col min="4871" max="5120" width="9.140625" style="51"/>
    <col min="5121" max="5126" width="15.28515625" style="51" customWidth="1"/>
    <col min="5127" max="5376" width="9.140625" style="51"/>
    <col min="5377" max="5382" width="15.28515625" style="51" customWidth="1"/>
    <col min="5383" max="5632" width="9.140625" style="51"/>
    <col min="5633" max="5638" width="15.28515625" style="51" customWidth="1"/>
    <col min="5639" max="5888" width="9.140625" style="51"/>
    <col min="5889" max="5894" width="15.28515625" style="51" customWidth="1"/>
    <col min="5895" max="6144" width="9.140625" style="51"/>
    <col min="6145" max="6150" width="15.28515625" style="51" customWidth="1"/>
    <col min="6151" max="6400" width="9.140625" style="51"/>
    <col min="6401" max="6406" width="15.28515625" style="51" customWidth="1"/>
    <col min="6407" max="6656" width="9.140625" style="51"/>
    <col min="6657" max="6662" width="15.28515625" style="51" customWidth="1"/>
    <col min="6663" max="6912" width="9.140625" style="51"/>
    <col min="6913" max="6918" width="15.28515625" style="51" customWidth="1"/>
    <col min="6919" max="7168" width="9.140625" style="51"/>
    <col min="7169" max="7174" width="15.28515625" style="51" customWidth="1"/>
    <col min="7175" max="7424" width="9.140625" style="51"/>
    <col min="7425" max="7430" width="15.28515625" style="51" customWidth="1"/>
    <col min="7431" max="7680" width="9.140625" style="51"/>
    <col min="7681" max="7686" width="15.28515625" style="51" customWidth="1"/>
    <col min="7687" max="7936" width="9.140625" style="51"/>
    <col min="7937" max="7942" width="15.28515625" style="51" customWidth="1"/>
    <col min="7943" max="8192" width="9.140625" style="51"/>
    <col min="8193" max="8198" width="15.28515625" style="51" customWidth="1"/>
    <col min="8199" max="8448" width="9.140625" style="51"/>
    <col min="8449" max="8454" width="15.28515625" style="51" customWidth="1"/>
    <col min="8455" max="8704" width="9.140625" style="51"/>
    <col min="8705" max="8710" width="15.28515625" style="51" customWidth="1"/>
    <col min="8711" max="8960" width="9.140625" style="51"/>
    <col min="8961" max="8966" width="15.28515625" style="51" customWidth="1"/>
    <col min="8967" max="9216" width="9.140625" style="51"/>
    <col min="9217" max="9222" width="15.28515625" style="51" customWidth="1"/>
    <col min="9223" max="9472" width="9.140625" style="51"/>
    <col min="9473" max="9478" width="15.28515625" style="51" customWidth="1"/>
    <col min="9479" max="9728" width="9.140625" style="51"/>
    <col min="9729" max="9734" width="15.28515625" style="51" customWidth="1"/>
    <col min="9735" max="9984" width="9.140625" style="51"/>
    <col min="9985" max="9990" width="15.28515625" style="51" customWidth="1"/>
    <col min="9991" max="10240" width="9.140625" style="51"/>
    <col min="10241" max="10246" width="15.28515625" style="51" customWidth="1"/>
    <col min="10247" max="10496" width="9.140625" style="51"/>
    <col min="10497" max="10502" width="15.28515625" style="51" customWidth="1"/>
    <col min="10503" max="10752" width="9.140625" style="51"/>
    <col min="10753" max="10758" width="15.28515625" style="51" customWidth="1"/>
    <col min="10759" max="11008" width="9.140625" style="51"/>
    <col min="11009" max="11014" width="15.28515625" style="51" customWidth="1"/>
    <col min="11015" max="11264" width="9.140625" style="51"/>
    <col min="11265" max="11270" width="15.28515625" style="51" customWidth="1"/>
    <col min="11271" max="11520" width="9.140625" style="51"/>
    <col min="11521" max="11526" width="15.28515625" style="51" customWidth="1"/>
    <col min="11527" max="11776" width="9.140625" style="51"/>
    <col min="11777" max="11782" width="15.28515625" style="51" customWidth="1"/>
    <col min="11783" max="12032" width="9.140625" style="51"/>
    <col min="12033" max="12038" width="15.28515625" style="51" customWidth="1"/>
    <col min="12039" max="12288" width="9.140625" style="51"/>
    <col min="12289" max="12294" width="15.28515625" style="51" customWidth="1"/>
    <col min="12295" max="12544" width="9.140625" style="51"/>
    <col min="12545" max="12550" width="15.28515625" style="51" customWidth="1"/>
    <col min="12551" max="12800" width="9.140625" style="51"/>
    <col min="12801" max="12806" width="15.28515625" style="51" customWidth="1"/>
    <col min="12807" max="13056" width="9.140625" style="51"/>
    <col min="13057" max="13062" width="15.28515625" style="51" customWidth="1"/>
    <col min="13063" max="13312" width="9.140625" style="51"/>
    <col min="13313" max="13318" width="15.28515625" style="51" customWidth="1"/>
    <col min="13319" max="13568" width="9.140625" style="51"/>
    <col min="13569" max="13574" width="15.28515625" style="51" customWidth="1"/>
    <col min="13575" max="13824" width="9.140625" style="51"/>
    <col min="13825" max="13830" width="15.28515625" style="51" customWidth="1"/>
    <col min="13831" max="14080" width="9.140625" style="51"/>
    <col min="14081" max="14086" width="15.28515625" style="51" customWidth="1"/>
    <col min="14087" max="14336" width="9.140625" style="51"/>
    <col min="14337" max="14342" width="15.28515625" style="51" customWidth="1"/>
    <col min="14343" max="14592" width="9.140625" style="51"/>
    <col min="14593" max="14598" width="15.28515625" style="51" customWidth="1"/>
    <col min="14599" max="14848" width="9.140625" style="51"/>
    <col min="14849" max="14854" width="15.28515625" style="51" customWidth="1"/>
    <col min="14855" max="15104" width="9.140625" style="51"/>
    <col min="15105" max="15110" width="15.28515625" style="51" customWidth="1"/>
    <col min="15111" max="15360" width="9.140625" style="51"/>
    <col min="15361" max="15366" width="15.28515625" style="51" customWidth="1"/>
    <col min="15367" max="15616" width="9.140625" style="51"/>
    <col min="15617" max="15622" width="15.28515625" style="51" customWidth="1"/>
    <col min="15623" max="15872" width="9.140625" style="51"/>
    <col min="15873" max="15878" width="15.28515625" style="51" customWidth="1"/>
    <col min="15879" max="16128" width="9.140625" style="51"/>
    <col min="16129" max="16134" width="15.28515625" style="51" customWidth="1"/>
    <col min="16135" max="16384" width="9.140625" style="51"/>
  </cols>
  <sheetData>
    <row r="1" spans="1:6" s="48" customFormat="1" x14ac:dyDescent="0.2">
      <c r="A1" s="52" t="s">
        <v>144</v>
      </c>
      <c r="B1" s="52" t="s">
        <v>145</v>
      </c>
      <c r="C1" s="52" t="s">
        <v>146</v>
      </c>
      <c r="D1" s="52" t="s">
        <v>147</v>
      </c>
      <c r="E1" s="52" t="s">
        <v>148</v>
      </c>
      <c r="F1" s="52" t="s">
        <v>149</v>
      </c>
    </row>
    <row r="2" spans="1:6" x14ac:dyDescent="0.2">
      <c r="A2" s="49">
        <v>34943</v>
      </c>
      <c r="B2" s="50">
        <v>340</v>
      </c>
      <c r="C2" s="51" t="s">
        <v>150</v>
      </c>
      <c r="D2" s="51" t="s">
        <v>151</v>
      </c>
      <c r="E2" s="51" t="s">
        <v>152</v>
      </c>
      <c r="F2" s="51" t="s">
        <v>153</v>
      </c>
    </row>
    <row r="3" spans="1:6" x14ac:dyDescent="0.2">
      <c r="A3" s="49">
        <v>34943</v>
      </c>
      <c r="B3" s="50">
        <v>15759</v>
      </c>
      <c r="C3" s="51" t="s">
        <v>154</v>
      </c>
      <c r="D3" s="51" t="s">
        <v>155</v>
      </c>
      <c r="E3" s="51" t="s">
        <v>156</v>
      </c>
      <c r="F3" s="51" t="s">
        <v>153</v>
      </c>
    </row>
    <row r="4" spans="1:6" x14ac:dyDescent="0.2">
      <c r="A4" s="49">
        <v>34943</v>
      </c>
      <c r="B4" s="50">
        <v>15276</v>
      </c>
      <c r="C4" s="51" t="s">
        <v>154</v>
      </c>
      <c r="D4" s="51" t="s">
        <v>151</v>
      </c>
      <c r="E4" s="51" t="s">
        <v>157</v>
      </c>
      <c r="F4" s="51" t="s">
        <v>153</v>
      </c>
    </row>
    <row r="5" spans="1:6" x14ac:dyDescent="0.2">
      <c r="A5" s="49">
        <v>34943</v>
      </c>
      <c r="B5" s="50">
        <v>12000</v>
      </c>
      <c r="C5" s="51" t="s">
        <v>154</v>
      </c>
      <c r="D5" s="51" t="s">
        <v>151</v>
      </c>
      <c r="E5" s="51" t="s">
        <v>156</v>
      </c>
      <c r="F5" s="51" t="s">
        <v>153</v>
      </c>
    </row>
    <row r="6" spans="1:6" x14ac:dyDescent="0.2">
      <c r="A6" s="49">
        <v>34943</v>
      </c>
      <c r="B6" s="50">
        <v>5000</v>
      </c>
      <c r="C6" s="51" t="s">
        <v>154</v>
      </c>
      <c r="D6" s="51" t="s">
        <v>151</v>
      </c>
      <c r="E6" s="51" t="s">
        <v>157</v>
      </c>
      <c r="F6" s="51" t="s">
        <v>153</v>
      </c>
    </row>
    <row r="7" spans="1:6" x14ac:dyDescent="0.2">
      <c r="A7" s="49">
        <v>34943</v>
      </c>
      <c r="B7" s="50">
        <v>7000</v>
      </c>
      <c r="C7" s="51" t="s">
        <v>158</v>
      </c>
      <c r="D7" s="51" t="s">
        <v>151</v>
      </c>
      <c r="E7" s="51" t="s">
        <v>157</v>
      </c>
      <c r="F7" s="51" t="s">
        <v>159</v>
      </c>
    </row>
    <row r="8" spans="1:6" x14ac:dyDescent="0.2">
      <c r="A8" s="49">
        <v>34943</v>
      </c>
      <c r="B8" s="50">
        <v>90000</v>
      </c>
      <c r="C8" s="51" t="s">
        <v>154</v>
      </c>
      <c r="D8" s="51" t="s">
        <v>151</v>
      </c>
      <c r="E8" s="51" t="s">
        <v>152</v>
      </c>
      <c r="F8" s="51" t="s">
        <v>153</v>
      </c>
    </row>
    <row r="9" spans="1:6" x14ac:dyDescent="0.2">
      <c r="A9" s="49">
        <v>34943</v>
      </c>
      <c r="B9" s="50">
        <v>124</v>
      </c>
      <c r="C9" s="51" t="s">
        <v>150</v>
      </c>
      <c r="D9" s="51" t="s">
        <v>155</v>
      </c>
      <c r="E9" s="51" t="s">
        <v>152</v>
      </c>
      <c r="F9" s="51" t="s">
        <v>153</v>
      </c>
    </row>
    <row r="10" spans="1:6" x14ac:dyDescent="0.2">
      <c r="A10" s="49">
        <v>34943</v>
      </c>
      <c r="B10" s="50">
        <v>400</v>
      </c>
      <c r="C10" s="51" t="s">
        <v>150</v>
      </c>
      <c r="D10" s="51" t="s">
        <v>155</v>
      </c>
      <c r="E10" s="51" t="s">
        <v>152</v>
      </c>
      <c r="F10" s="51" t="s">
        <v>153</v>
      </c>
    </row>
    <row r="11" spans="1:6" x14ac:dyDescent="0.2">
      <c r="A11" s="49">
        <v>34943</v>
      </c>
      <c r="B11" s="50">
        <v>100</v>
      </c>
      <c r="C11" s="51" t="s">
        <v>150</v>
      </c>
      <c r="D11" s="51" t="s">
        <v>151</v>
      </c>
      <c r="E11" s="51" t="s">
        <v>152</v>
      </c>
      <c r="F11" s="51" t="s">
        <v>153</v>
      </c>
    </row>
    <row r="12" spans="1:6" x14ac:dyDescent="0.2">
      <c r="A12" s="49">
        <v>34943</v>
      </c>
      <c r="B12" s="50">
        <v>14644</v>
      </c>
      <c r="C12" s="51" t="s">
        <v>154</v>
      </c>
      <c r="D12" s="51" t="s">
        <v>151</v>
      </c>
      <c r="E12" s="51" t="s">
        <v>156</v>
      </c>
      <c r="F12" s="51" t="s">
        <v>159</v>
      </c>
    </row>
    <row r="13" spans="1:6" x14ac:dyDescent="0.2">
      <c r="A13" s="49">
        <v>34943</v>
      </c>
      <c r="B13" s="50">
        <v>5000</v>
      </c>
      <c r="C13" s="51" t="s">
        <v>158</v>
      </c>
      <c r="D13" s="51" t="s">
        <v>151</v>
      </c>
      <c r="E13" s="51" t="s">
        <v>156</v>
      </c>
      <c r="F13" s="51" t="s">
        <v>153</v>
      </c>
    </row>
    <row r="14" spans="1:6" x14ac:dyDescent="0.2">
      <c r="A14" s="49">
        <v>34943</v>
      </c>
      <c r="B14" s="50">
        <v>4623</v>
      </c>
      <c r="C14" s="51" t="s">
        <v>158</v>
      </c>
      <c r="D14" s="51" t="s">
        <v>151</v>
      </c>
      <c r="E14" s="51" t="s">
        <v>157</v>
      </c>
      <c r="F14" s="51" t="s">
        <v>153</v>
      </c>
    </row>
    <row r="15" spans="1:6" x14ac:dyDescent="0.2">
      <c r="A15" s="49">
        <v>34943</v>
      </c>
      <c r="B15" s="50">
        <v>5879</v>
      </c>
      <c r="C15" s="51" t="s">
        <v>150</v>
      </c>
      <c r="D15" s="51" t="s">
        <v>151</v>
      </c>
      <c r="E15" s="51" t="s">
        <v>152</v>
      </c>
      <c r="F15" s="51" t="s">
        <v>153</v>
      </c>
    </row>
    <row r="16" spans="1:6" x14ac:dyDescent="0.2">
      <c r="A16" s="49">
        <v>34943</v>
      </c>
      <c r="B16" s="50">
        <v>3171</v>
      </c>
      <c r="C16" s="51" t="s">
        <v>150</v>
      </c>
      <c r="D16" s="51" t="s">
        <v>151</v>
      </c>
      <c r="E16" s="51" t="s">
        <v>156</v>
      </c>
      <c r="F16" s="51" t="s">
        <v>153</v>
      </c>
    </row>
    <row r="17" spans="1:6" x14ac:dyDescent="0.2">
      <c r="A17" s="49">
        <v>34943</v>
      </c>
      <c r="B17" s="50">
        <v>4000</v>
      </c>
      <c r="C17" s="51" t="s">
        <v>158</v>
      </c>
      <c r="D17" s="51" t="s">
        <v>151</v>
      </c>
      <c r="E17" s="51" t="s">
        <v>152</v>
      </c>
      <c r="F17" s="51" t="s">
        <v>153</v>
      </c>
    </row>
    <row r="18" spans="1:6" x14ac:dyDescent="0.2">
      <c r="A18" s="49">
        <v>34943</v>
      </c>
      <c r="B18" s="50">
        <v>5000</v>
      </c>
      <c r="C18" s="51" t="s">
        <v>150</v>
      </c>
      <c r="D18" s="51" t="s">
        <v>151</v>
      </c>
      <c r="E18" s="51" t="s">
        <v>152</v>
      </c>
      <c r="F18" s="51" t="s">
        <v>153</v>
      </c>
    </row>
    <row r="19" spans="1:6" x14ac:dyDescent="0.2">
      <c r="A19" s="49">
        <v>34943</v>
      </c>
      <c r="B19" s="50">
        <v>16000</v>
      </c>
      <c r="C19" s="51" t="s">
        <v>154</v>
      </c>
      <c r="D19" s="51" t="s">
        <v>151</v>
      </c>
      <c r="E19" s="51" t="s">
        <v>152</v>
      </c>
      <c r="F19" s="51" t="s">
        <v>159</v>
      </c>
    </row>
    <row r="20" spans="1:6" x14ac:dyDescent="0.2">
      <c r="A20" s="49">
        <v>34943</v>
      </c>
      <c r="B20" s="50">
        <v>50000</v>
      </c>
      <c r="C20" s="51" t="s">
        <v>158</v>
      </c>
      <c r="D20" s="51" t="s">
        <v>151</v>
      </c>
      <c r="E20" s="51" t="s">
        <v>152</v>
      </c>
      <c r="F20" s="51" t="s">
        <v>153</v>
      </c>
    </row>
    <row r="21" spans="1:6" x14ac:dyDescent="0.2">
      <c r="A21" s="49">
        <v>34943</v>
      </c>
      <c r="B21" s="50">
        <v>13636</v>
      </c>
      <c r="C21" s="51" t="s">
        <v>154</v>
      </c>
      <c r="D21" s="51" t="s">
        <v>151</v>
      </c>
      <c r="E21" s="51" t="s">
        <v>157</v>
      </c>
      <c r="F21" s="51" t="s">
        <v>153</v>
      </c>
    </row>
    <row r="22" spans="1:6" x14ac:dyDescent="0.2">
      <c r="A22" s="49">
        <v>34946</v>
      </c>
      <c r="B22" s="50">
        <v>50000</v>
      </c>
      <c r="C22" s="51" t="s">
        <v>154</v>
      </c>
      <c r="D22" s="51" t="s">
        <v>151</v>
      </c>
      <c r="E22" s="51" t="s">
        <v>157</v>
      </c>
      <c r="F22" s="51" t="s">
        <v>159</v>
      </c>
    </row>
    <row r="23" spans="1:6" x14ac:dyDescent="0.2">
      <c r="A23" s="49">
        <v>34946</v>
      </c>
      <c r="B23" s="50">
        <v>15000</v>
      </c>
      <c r="C23" s="51" t="s">
        <v>154</v>
      </c>
      <c r="D23" s="51" t="s">
        <v>151</v>
      </c>
      <c r="E23" s="51" t="s">
        <v>156</v>
      </c>
      <c r="F23" s="51" t="s">
        <v>159</v>
      </c>
    </row>
    <row r="24" spans="1:6" x14ac:dyDescent="0.2">
      <c r="A24" s="49">
        <v>34946</v>
      </c>
      <c r="B24" s="50">
        <v>13000</v>
      </c>
      <c r="C24" s="51" t="s">
        <v>154</v>
      </c>
      <c r="D24" s="51" t="s">
        <v>151</v>
      </c>
      <c r="E24" s="51" t="s">
        <v>157</v>
      </c>
      <c r="F24" s="51" t="s">
        <v>159</v>
      </c>
    </row>
    <row r="25" spans="1:6" x14ac:dyDescent="0.2">
      <c r="A25" s="49">
        <v>34946</v>
      </c>
      <c r="B25" s="50">
        <v>13000</v>
      </c>
      <c r="C25" s="51" t="s">
        <v>154</v>
      </c>
      <c r="D25" s="51" t="s">
        <v>151</v>
      </c>
      <c r="E25" s="51" t="s">
        <v>152</v>
      </c>
      <c r="F25" s="51" t="s">
        <v>153</v>
      </c>
    </row>
    <row r="26" spans="1:6" x14ac:dyDescent="0.2">
      <c r="A26" s="49">
        <v>34946</v>
      </c>
      <c r="B26" s="50">
        <v>3000</v>
      </c>
      <c r="C26" s="51" t="s">
        <v>150</v>
      </c>
      <c r="D26" s="51" t="s">
        <v>151</v>
      </c>
      <c r="E26" s="51" t="s">
        <v>152</v>
      </c>
      <c r="F26" s="51" t="s">
        <v>153</v>
      </c>
    </row>
    <row r="27" spans="1:6" x14ac:dyDescent="0.2">
      <c r="A27" s="49">
        <v>34946</v>
      </c>
      <c r="B27" s="50">
        <v>2878</v>
      </c>
      <c r="C27" s="51" t="s">
        <v>158</v>
      </c>
      <c r="D27" s="51" t="s">
        <v>151</v>
      </c>
      <c r="E27" s="51" t="s">
        <v>157</v>
      </c>
      <c r="F27" s="51" t="s">
        <v>153</v>
      </c>
    </row>
    <row r="28" spans="1:6" x14ac:dyDescent="0.2">
      <c r="A28" s="49">
        <v>34946</v>
      </c>
      <c r="B28" s="50">
        <v>13519</v>
      </c>
      <c r="C28" s="51" t="s">
        <v>154</v>
      </c>
      <c r="D28" s="51" t="s">
        <v>151</v>
      </c>
      <c r="E28" s="51" t="s">
        <v>152</v>
      </c>
      <c r="F28" s="51" t="s">
        <v>159</v>
      </c>
    </row>
    <row r="29" spans="1:6" x14ac:dyDescent="0.2">
      <c r="A29" s="49">
        <v>34946</v>
      </c>
      <c r="B29" s="50">
        <v>4000</v>
      </c>
      <c r="C29" s="51" t="s">
        <v>150</v>
      </c>
      <c r="D29" s="51" t="s">
        <v>151</v>
      </c>
      <c r="E29" s="51" t="s">
        <v>152</v>
      </c>
      <c r="F29" s="51" t="s">
        <v>153</v>
      </c>
    </row>
    <row r="30" spans="1:6" x14ac:dyDescent="0.2">
      <c r="A30" s="49">
        <v>34946</v>
      </c>
      <c r="B30" s="50">
        <v>3075</v>
      </c>
      <c r="C30" s="51" t="s">
        <v>150</v>
      </c>
      <c r="D30" s="51" t="s">
        <v>151</v>
      </c>
      <c r="E30" s="51" t="s">
        <v>156</v>
      </c>
      <c r="F30" s="51" t="s">
        <v>153</v>
      </c>
    </row>
    <row r="31" spans="1:6" x14ac:dyDescent="0.2">
      <c r="A31" s="49">
        <v>34946</v>
      </c>
      <c r="B31" s="50">
        <v>4000</v>
      </c>
      <c r="C31" s="51" t="s">
        <v>150</v>
      </c>
      <c r="D31" s="51" t="s">
        <v>151</v>
      </c>
      <c r="E31" s="51" t="s">
        <v>157</v>
      </c>
      <c r="F31" s="51" t="s">
        <v>153</v>
      </c>
    </row>
    <row r="32" spans="1:6" x14ac:dyDescent="0.2">
      <c r="A32" s="49">
        <v>34946</v>
      </c>
      <c r="B32" s="50">
        <v>6000</v>
      </c>
      <c r="C32" s="51" t="s">
        <v>158</v>
      </c>
      <c r="D32" s="51" t="s">
        <v>151</v>
      </c>
      <c r="E32" s="51" t="s">
        <v>152</v>
      </c>
      <c r="F32" s="51" t="s">
        <v>153</v>
      </c>
    </row>
    <row r="33" spans="1:6" x14ac:dyDescent="0.2">
      <c r="A33" s="49">
        <v>34946</v>
      </c>
      <c r="B33" s="50">
        <v>65000</v>
      </c>
      <c r="C33" s="51" t="s">
        <v>158</v>
      </c>
      <c r="D33" s="51" t="s">
        <v>151</v>
      </c>
      <c r="E33" s="51" t="s">
        <v>156</v>
      </c>
      <c r="F33" s="51" t="s">
        <v>153</v>
      </c>
    </row>
    <row r="34" spans="1:6" x14ac:dyDescent="0.2">
      <c r="A34" s="49">
        <v>34946</v>
      </c>
      <c r="B34" s="50">
        <v>240</v>
      </c>
      <c r="C34" s="51" t="s">
        <v>150</v>
      </c>
      <c r="D34" s="51" t="s">
        <v>151</v>
      </c>
      <c r="E34" s="51" t="s">
        <v>152</v>
      </c>
      <c r="F34" s="51" t="s">
        <v>153</v>
      </c>
    </row>
    <row r="35" spans="1:6" x14ac:dyDescent="0.2">
      <c r="A35" s="49">
        <v>34946</v>
      </c>
      <c r="B35" s="50">
        <v>2000</v>
      </c>
      <c r="C35" s="51" t="s">
        <v>160</v>
      </c>
      <c r="D35" s="51" t="s">
        <v>151</v>
      </c>
      <c r="E35" s="51" t="s">
        <v>156</v>
      </c>
      <c r="F35" s="51" t="s">
        <v>153</v>
      </c>
    </row>
    <row r="36" spans="1:6" x14ac:dyDescent="0.2">
      <c r="A36" s="49">
        <v>34946</v>
      </c>
      <c r="B36" s="50">
        <v>14548</v>
      </c>
      <c r="C36" s="51" t="s">
        <v>154</v>
      </c>
      <c r="D36" s="51" t="s">
        <v>151</v>
      </c>
      <c r="E36" s="51" t="s">
        <v>152</v>
      </c>
      <c r="F36" s="51" t="s">
        <v>153</v>
      </c>
    </row>
    <row r="37" spans="1:6" x14ac:dyDescent="0.2">
      <c r="A37" s="49">
        <v>34946</v>
      </c>
      <c r="B37" s="50">
        <v>240</v>
      </c>
      <c r="C37" s="51" t="s">
        <v>150</v>
      </c>
      <c r="D37" s="51" t="s">
        <v>151</v>
      </c>
      <c r="E37" s="51" t="s">
        <v>152</v>
      </c>
      <c r="F37" s="51" t="s">
        <v>153</v>
      </c>
    </row>
    <row r="38" spans="1:6" x14ac:dyDescent="0.2">
      <c r="A38" s="49">
        <v>34946</v>
      </c>
      <c r="B38" s="50">
        <v>6307</v>
      </c>
      <c r="C38" s="51" t="s">
        <v>158</v>
      </c>
      <c r="D38" s="51" t="s">
        <v>155</v>
      </c>
      <c r="E38" s="51" t="s">
        <v>157</v>
      </c>
      <c r="F38" s="51" t="s">
        <v>153</v>
      </c>
    </row>
    <row r="39" spans="1:6" x14ac:dyDescent="0.2">
      <c r="A39" s="49">
        <v>34946</v>
      </c>
      <c r="B39" s="50">
        <v>11000</v>
      </c>
      <c r="C39" s="51" t="s">
        <v>154</v>
      </c>
      <c r="D39" s="51" t="s">
        <v>151</v>
      </c>
      <c r="E39" s="51" t="s">
        <v>152</v>
      </c>
      <c r="F39" s="51" t="s">
        <v>159</v>
      </c>
    </row>
    <row r="40" spans="1:6" x14ac:dyDescent="0.2">
      <c r="A40" s="49">
        <v>34946</v>
      </c>
      <c r="B40" s="50">
        <v>35000</v>
      </c>
      <c r="C40" s="51" t="s">
        <v>154</v>
      </c>
      <c r="D40" s="51" t="s">
        <v>151</v>
      </c>
      <c r="E40" s="51" t="s">
        <v>152</v>
      </c>
      <c r="F40" s="51" t="s">
        <v>153</v>
      </c>
    </row>
    <row r="41" spans="1:6" x14ac:dyDescent="0.2">
      <c r="A41" s="49">
        <v>34946</v>
      </c>
      <c r="B41" s="50">
        <v>9095</v>
      </c>
      <c r="C41" s="51" t="s">
        <v>160</v>
      </c>
      <c r="D41" s="51" t="s">
        <v>155</v>
      </c>
      <c r="E41" s="51" t="s">
        <v>152</v>
      </c>
      <c r="F41" s="51" t="s">
        <v>153</v>
      </c>
    </row>
    <row r="42" spans="1:6" x14ac:dyDescent="0.2">
      <c r="A42" s="49">
        <v>34946</v>
      </c>
      <c r="B42" s="50">
        <v>12000</v>
      </c>
      <c r="C42" s="51" t="s">
        <v>154</v>
      </c>
      <c r="D42" s="51" t="s">
        <v>151</v>
      </c>
      <c r="E42" s="51" t="s">
        <v>156</v>
      </c>
      <c r="F42" s="51" t="s">
        <v>153</v>
      </c>
    </row>
    <row r="43" spans="1:6" x14ac:dyDescent="0.2">
      <c r="A43" s="49">
        <v>34946</v>
      </c>
      <c r="B43" s="50">
        <v>5000</v>
      </c>
      <c r="C43" s="51" t="s">
        <v>150</v>
      </c>
      <c r="D43" s="51" t="s">
        <v>151</v>
      </c>
      <c r="E43" s="51" t="s">
        <v>157</v>
      </c>
      <c r="F43" s="51" t="s">
        <v>153</v>
      </c>
    </row>
    <row r="44" spans="1:6" x14ac:dyDescent="0.2">
      <c r="A44" s="49">
        <v>34947</v>
      </c>
      <c r="B44" s="50">
        <v>17000</v>
      </c>
      <c r="C44" s="51" t="s">
        <v>154</v>
      </c>
      <c r="D44" s="51" t="s">
        <v>155</v>
      </c>
      <c r="E44" s="51" t="s">
        <v>156</v>
      </c>
      <c r="F44" s="51" t="s">
        <v>153</v>
      </c>
    </row>
    <row r="45" spans="1:6" x14ac:dyDescent="0.2">
      <c r="A45" s="49">
        <v>34947</v>
      </c>
      <c r="B45" s="50">
        <v>45000</v>
      </c>
      <c r="C45" s="51" t="s">
        <v>154</v>
      </c>
      <c r="D45" s="51" t="s">
        <v>155</v>
      </c>
      <c r="E45" s="51" t="s">
        <v>156</v>
      </c>
      <c r="F45" s="51" t="s">
        <v>153</v>
      </c>
    </row>
    <row r="46" spans="1:6" x14ac:dyDescent="0.2">
      <c r="A46" s="49">
        <v>34947</v>
      </c>
      <c r="B46" s="50">
        <v>1000</v>
      </c>
      <c r="C46" s="51" t="s">
        <v>158</v>
      </c>
      <c r="D46" s="51" t="s">
        <v>155</v>
      </c>
      <c r="E46" s="51" t="s">
        <v>157</v>
      </c>
      <c r="F46" s="51" t="s">
        <v>153</v>
      </c>
    </row>
    <row r="47" spans="1:6" x14ac:dyDescent="0.2">
      <c r="A47" s="49">
        <v>34947</v>
      </c>
      <c r="B47" s="50">
        <v>275</v>
      </c>
      <c r="C47" s="51" t="s">
        <v>150</v>
      </c>
      <c r="D47" s="51" t="s">
        <v>155</v>
      </c>
      <c r="E47" s="51" t="s">
        <v>157</v>
      </c>
      <c r="F47" s="51" t="s">
        <v>153</v>
      </c>
    </row>
    <row r="48" spans="1:6" x14ac:dyDescent="0.2">
      <c r="A48" s="49">
        <v>34947</v>
      </c>
      <c r="B48" s="50">
        <v>12000</v>
      </c>
      <c r="C48" s="51" t="s">
        <v>154</v>
      </c>
      <c r="D48" s="51" t="s">
        <v>155</v>
      </c>
      <c r="E48" s="51" t="s">
        <v>152</v>
      </c>
      <c r="F48" s="51" t="s">
        <v>153</v>
      </c>
    </row>
    <row r="49" spans="1:6" x14ac:dyDescent="0.2">
      <c r="A49" s="49">
        <v>34947</v>
      </c>
      <c r="B49" s="50">
        <v>3000</v>
      </c>
      <c r="C49" s="51" t="s">
        <v>150</v>
      </c>
      <c r="D49" s="51" t="s">
        <v>151</v>
      </c>
      <c r="E49" s="51" t="s">
        <v>152</v>
      </c>
      <c r="F49" s="51" t="s">
        <v>159</v>
      </c>
    </row>
    <row r="50" spans="1:6" x14ac:dyDescent="0.2">
      <c r="A50" s="49">
        <v>34947</v>
      </c>
      <c r="B50" s="50">
        <v>5000</v>
      </c>
      <c r="C50" s="51" t="s">
        <v>150</v>
      </c>
      <c r="D50" s="51" t="s">
        <v>151</v>
      </c>
      <c r="E50" s="51" t="s">
        <v>157</v>
      </c>
      <c r="F50" s="51" t="s">
        <v>153</v>
      </c>
    </row>
    <row r="51" spans="1:6" x14ac:dyDescent="0.2">
      <c r="A51" s="49">
        <v>34947</v>
      </c>
      <c r="B51" s="50">
        <v>7000</v>
      </c>
      <c r="C51" s="51" t="s">
        <v>160</v>
      </c>
      <c r="D51" s="51" t="s">
        <v>151</v>
      </c>
      <c r="E51" s="51" t="s">
        <v>157</v>
      </c>
      <c r="F51" s="51" t="s">
        <v>153</v>
      </c>
    </row>
    <row r="52" spans="1:6" x14ac:dyDescent="0.2">
      <c r="A52" s="49">
        <v>34947</v>
      </c>
      <c r="B52" s="50">
        <v>12000</v>
      </c>
      <c r="C52" s="51" t="s">
        <v>150</v>
      </c>
      <c r="D52" s="51" t="s">
        <v>151</v>
      </c>
      <c r="E52" s="51" t="s">
        <v>152</v>
      </c>
      <c r="F52" s="51" t="s">
        <v>153</v>
      </c>
    </row>
    <row r="53" spans="1:6" x14ac:dyDescent="0.2">
      <c r="A53" s="49">
        <v>34947</v>
      </c>
      <c r="B53" s="50">
        <v>13500</v>
      </c>
      <c r="C53" s="51" t="s">
        <v>154</v>
      </c>
      <c r="D53" s="51" t="s">
        <v>151</v>
      </c>
      <c r="E53" s="51" t="s">
        <v>157</v>
      </c>
      <c r="F53" s="51" t="s">
        <v>153</v>
      </c>
    </row>
    <row r="54" spans="1:6" x14ac:dyDescent="0.2">
      <c r="A54" s="49">
        <v>34947</v>
      </c>
      <c r="B54" s="50">
        <v>4535</v>
      </c>
      <c r="C54" s="51" t="s">
        <v>150</v>
      </c>
      <c r="D54" s="51" t="s">
        <v>151</v>
      </c>
      <c r="E54" s="51" t="s">
        <v>157</v>
      </c>
      <c r="F54" s="51" t="s">
        <v>159</v>
      </c>
    </row>
    <row r="55" spans="1:6" x14ac:dyDescent="0.2">
      <c r="A55" s="49">
        <v>34947</v>
      </c>
      <c r="B55" s="50">
        <v>1946</v>
      </c>
      <c r="C55" s="51" t="s">
        <v>150</v>
      </c>
      <c r="D55" s="51" t="s">
        <v>151</v>
      </c>
      <c r="E55" s="51" t="s">
        <v>152</v>
      </c>
      <c r="F55" s="51" t="s">
        <v>159</v>
      </c>
    </row>
    <row r="56" spans="1:6" x14ac:dyDescent="0.2">
      <c r="A56" s="49">
        <v>34947</v>
      </c>
      <c r="B56" s="50">
        <v>1000</v>
      </c>
      <c r="C56" s="51" t="s">
        <v>150</v>
      </c>
      <c r="D56" s="51" t="s">
        <v>151</v>
      </c>
      <c r="E56" s="51" t="s">
        <v>152</v>
      </c>
      <c r="F56" s="51" t="s">
        <v>153</v>
      </c>
    </row>
    <row r="57" spans="1:6" x14ac:dyDescent="0.2">
      <c r="A57" s="49">
        <v>34947</v>
      </c>
      <c r="B57" s="50">
        <v>4000</v>
      </c>
      <c r="C57" s="51" t="s">
        <v>150</v>
      </c>
      <c r="D57" s="51" t="s">
        <v>155</v>
      </c>
      <c r="E57" s="51" t="s">
        <v>157</v>
      </c>
      <c r="F57" s="51" t="s">
        <v>153</v>
      </c>
    </row>
    <row r="58" spans="1:6" x14ac:dyDescent="0.2">
      <c r="A58" s="49">
        <v>34947</v>
      </c>
      <c r="B58" s="50">
        <v>200</v>
      </c>
      <c r="C58" s="51" t="s">
        <v>150</v>
      </c>
      <c r="D58" s="51" t="s">
        <v>151</v>
      </c>
      <c r="E58" s="51" t="s">
        <v>156</v>
      </c>
      <c r="F58" s="51" t="s">
        <v>153</v>
      </c>
    </row>
    <row r="59" spans="1:6" x14ac:dyDescent="0.2">
      <c r="A59" s="49">
        <v>34947</v>
      </c>
      <c r="B59" s="50">
        <v>3000</v>
      </c>
      <c r="C59" s="51" t="s">
        <v>150</v>
      </c>
      <c r="D59" s="51" t="s">
        <v>151</v>
      </c>
      <c r="E59" s="51" t="s">
        <v>157</v>
      </c>
      <c r="F59" s="51" t="s">
        <v>159</v>
      </c>
    </row>
    <row r="60" spans="1:6" x14ac:dyDescent="0.2">
      <c r="A60" s="49">
        <v>34947</v>
      </c>
      <c r="B60" s="50">
        <v>200</v>
      </c>
      <c r="C60" s="51" t="s">
        <v>150</v>
      </c>
      <c r="D60" s="51" t="s">
        <v>155</v>
      </c>
      <c r="E60" s="51" t="s">
        <v>156</v>
      </c>
      <c r="F60" s="51" t="s">
        <v>153</v>
      </c>
    </row>
    <row r="61" spans="1:6" x14ac:dyDescent="0.2">
      <c r="A61" s="49">
        <v>34947</v>
      </c>
      <c r="B61" s="50">
        <v>100</v>
      </c>
      <c r="C61" s="51" t="s">
        <v>150</v>
      </c>
      <c r="D61" s="51" t="s">
        <v>151</v>
      </c>
      <c r="E61" s="51" t="s">
        <v>157</v>
      </c>
      <c r="F61" s="51" t="s">
        <v>153</v>
      </c>
    </row>
    <row r="62" spans="1:6" x14ac:dyDescent="0.2">
      <c r="A62" s="49">
        <v>34947</v>
      </c>
      <c r="B62" s="50">
        <v>13000</v>
      </c>
      <c r="C62" s="51" t="s">
        <v>154</v>
      </c>
      <c r="D62" s="51" t="s">
        <v>155</v>
      </c>
      <c r="E62" s="51" t="s">
        <v>156</v>
      </c>
      <c r="F62" s="51" t="s">
        <v>153</v>
      </c>
    </row>
    <row r="63" spans="1:6" x14ac:dyDescent="0.2">
      <c r="A63" s="49">
        <v>34947</v>
      </c>
      <c r="B63" s="50">
        <v>7000</v>
      </c>
      <c r="C63" s="51" t="s">
        <v>160</v>
      </c>
      <c r="D63" s="51" t="s">
        <v>151</v>
      </c>
      <c r="E63" s="51" t="s">
        <v>157</v>
      </c>
      <c r="F63" s="51" t="s">
        <v>153</v>
      </c>
    </row>
    <row r="64" spans="1:6" x14ac:dyDescent="0.2">
      <c r="A64" s="49">
        <v>34947</v>
      </c>
      <c r="B64" s="50">
        <v>100</v>
      </c>
      <c r="C64" s="51" t="s">
        <v>150</v>
      </c>
      <c r="D64" s="51" t="s">
        <v>151</v>
      </c>
      <c r="E64" s="51" t="s">
        <v>152</v>
      </c>
      <c r="F64" s="51" t="s">
        <v>153</v>
      </c>
    </row>
    <row r="65" spans="1:6" x14ac:dyDescent="0.2">
      <c r="A65" s="49">
        <v>34947</v>
      </c>
      <c r="B65" s="50">
        <v>13500</v>
      </c>
      <c r="C65" s="51" t="s">
        <v>154</v>
      </c>
      <c r="D65" s="51" t="s">
        <v>151</v>
      </c>
      <c r="E65" s="51" t="s">
        <v>157</v>
      </c>
      <c r="F65" s="51" t="s">
        <v>153</v>
      </c>
    </row>
    <row r="66" spans="1:6" x14ac:dyDescent="0.2">
      <c r="A66" s="49">
        <v>34948</v>
      </c>
      <c r="B66" s="50">
        <v>12000</v>
      </c>
      <c r="C66" s="51" t="s">
        <v>154</v>
      </c>
      <c r="D66" s="51" t="s">
        <v>151</v>
      </c>
      <c r="E66" s="51" t="s">
        <v>157</v>
      </c>
      <c r="F66" s="51" t="s">
        <v>153</v>
      </c>
    </row>
    <row r="67" spans="1:6" x14ac:dyDescent="0.2">
      <c r="A67" s="49">
        <v>34948</v>
      </c>
      <c r="B67" s="50">
        <v>5000</v>
      </c>
      <c r="C67" s="51" t="s">
        <v>154</v>
      </c>
      <c r="D67" s="51" t="s">
        <v>151</v>
      </c>
      <c r="E67" s="51" t="s">
        <v>157</v>
      </c>
      <c r="F67" s="51" t="s">
        <v>153</v>
      </c>
    </row>
    <row r="68" spans="1:6" x14ac:dyDescent="0.2">
      <c r="A68" s="49">
        <v>34948</v>
      </c>
      <c r="B68" s="50">
        <v>7000</v>
      </c>
      <c r="C68" s="51" t="s">
        <v>158</v>
      </c>
      <c r="D68" s="51" t="s">
        <v>151</v>
      </c>
      <c r="E68" s="51" t="s">
        <v>157</v>
      </c>
      <c r="F68" s="51" t="s">
        <v>159</v>
      </c>
    </row>
    <row r="69" spans="1:6" x14ac:dyDescent="0.2">
      <c r="A69" s="49">
        <v>34948</v>
      </c>
      <c r="B69" s="50">
        <v>90000</v>
      </c>
      <c r="C69" s="51" t="s">
        <v>154</v>
      </c>
      <c r="D69" s="51" t="s">
        <v>151</v>
      </c>
      <c r="E69" s="51" t="s">
        <v>152</v>
      </c>
      <c r="F69" s="51" t="s">
        <v>153</v>
      </c>
    </row>
    <row r="70" spans="1:6" x14ac:dyDescent="0.2">
      <c r="A70" s="49">
        <v>34948</v>
      </c>
      <c r="B70" s="50">
        <v>124</v>
      </c>
      <c r="C70" s="51" t="s">
        <v>150</v>
      </c>
      <c r="D70" s="51" t="s">
        <v>155</v>
      </c>
      <c r="E70" s="51" t="s">
        <v>152</v>
      </c>
      <c r="F70" s="51" t="s">
        <v>153</v>
      </c>
    </row>
    <row r="71" spans="1:6" x14ac:dyDescent="0.2">
      <c r="A71" s="49">
        <v>34948</v>
      </c>
      <c r="B71" s="50">
        <v>400</v>
      </c>
      <c r="C71" s="51" t="s">
        <v>150</v>
      </c>
      <c r="D71" s="51" t="s">
        <v>155</v>
      </c>
      <c r="E71" s="51" t="s">
        <v>152</v>
      </c>
      <c r="F71" s="51" t="s">
        <v>153</v>
      </c>
    </row>
    <row r="72" spans="1:6" x14ac:dyDescent="0.2">
      <c r="A72" s="49">
        <v>34948</v>
      </c>
      <c r="B72" s="50">
        <v>100</v>
      </c>
      <c r="C72" s="51" t="s">
        <v>150</v>
      </c>
      <c r="D72" s="51" t="s">
        <v>151</v>
      </c>
      <c r="E72" s="51" t="s">
        <v>152</v>
      </c>
      <c r="F72" s="51" t="s">
        <v>153</v>
      </c>
    </row>
    <row r="73" spans="1:6" x14ac:dyDescent="0.2">
      <c r="A73" s="49">
        <v>34948</v>
      </c>
      <c r="B73" s="50">
        <v>14644</v>
      </c>
      <c r="C73" s="51" t="s">
        <v>154</v>
      </c>
      <c r="D73" s="51" t="s">
        <v>151</v>
      </c>
      <c r="E73" s="51" t="s">
        <v>156</v>
      </c>
      <c r="F73" s="51" t="s">
        <v>159</v>
      </c>
    </row>
    <row r="74" spans="1:6" x14ac:dyDescent="0.2">
      <c r="A74" s="49">
        <v>34948</v>
      </c>
      <c r="B74" s="50">
        <v>3807</v>
      </c>
      <c r="C74" s="51" t="s">
        <v>150</v>
      </c>
      <c r="D74" s="51" t="s">
        <v>151</v>
      </c>
      <c r="E74" s="51" t="s">
        <v>156</v>
      </c>
      <c r="F74" s="51" t="s">
        <v>153</v>
      </c>
    </row>
    <row r="75" spans="1:6" x14ac:dyDescent="0.2">
      <c r="A75" s="49">
        <v>34948</v>
      </c>
      <c r="B75" s="50">
        <v>7342</v>
      </c>
      <c r="C75" s="51" t="s">
        <v>150</v>
      </c>
      <c r="D75" s="51" t="s">
        <v>151</v>
      </c>
      <c r="E75" s="51" t="s">
        <v>152</v>
      </c>
      <c r="F75" s="51" t="s">
        <v>153</v>
      </c>
    </row>
    <row r="76" spans="1:6" x14ac:dyDescent="0.2">
      <c r="A76" s="49">
        <v>34948</v>
      </c>
      <c r="B76" s="50">
        <v>133</v>
      </c>
      <c r="C76" s="51" t="s">
        <v>150</v>
      </c>
      <c r="D76" s="51" t="s">
        <v>151</v>
      </c>
      <c r="E76" s="51" t="s">
        <v>156</v>
      </c>
      <c r="F76" s="51" t="s">
        <v>153</v>
      </c>
    </row>
    <row r="77" spans="1:6" x14ac:dyDescent="0.2">
      <c r="A77" s="49">
        <v>34948</v>
      </c>
      <c r="B77" s="50">
        <v>15208</v>
      </c>
      <c r="C77" s="51" t="s">
        <v>154</v>
      </c>
      <c r="D77" s="51" t="s">
        <v>151</v>
      </c>
      <c r="E77" s="51" t="s">
        <v>152</v>
      </c>
      <c r="F77" s="51" t="s">
        <v>153</v>
      </c>
    </row>
    <row r="78" spans="1:6" x14ac:dyDescent="0.2">
      <c r="A78" s="49">
        <v>34948</v>
      </c>
      <c r="B78" s="50">
        <v>12455</v>
      </c>
      <c r="C78" s="51" t="s">
        <v>160</v>
      </c>
      <c r="D78" s="51" t="s">
        <v>155</v>
      </c>
      <c r="E78" s="51" t="s">
        <v>157</v>
      </c>
      <c r="F78" s="51" t="s">
        <v>153</v>
      </c>
    </row>
    <row r="79" spans="1:6" x14ac:dyDescent="0.2">
      <c r="A79" s="49">
        <v>34948</v>
      </c>
      <c r="B79" s="50">
        <v>200</v>
      </c>
      <c r="C79" s="51" t="s">
        <v>158</v>
      </c>
      <c r="D79" s="51" t="s">
        <v>155</v>
      </c>
      <c r="E79" s="51" t="s">
        <v>152</v>
      </c>
      <c r="F79" s="51" t="s">
        <v>153</v>
      </c>
    </row>
    <row r="80" spans="1:6" x14ac:dyDescent="0.2">
      <c r="A80" s="49">
        <v>34948</v>
      </c>
      <c r="B80" s="50">
        <v>6762</v>
      </c>
      <c r="C80" s="51" t="s">
        <v>158</v>
      </c>
      <c r="D80" s="51" t="s">
        <v>151</v>
      </c>
      <c r="E80" s="51" t="s">
        <v>152</v>
      </c>
      <c r="F80" s="51" t="s">
        <v>153</v>
      </c>
    </row>
    <row r="81" spans="1:6" x14ac:dyDescent="0.2">
      <c r="A81" s="49">
        <v>34948</v>
      </c>
      <c r="B81" s="50">
        <v>10000</v>
      </c>
      <c r="C81" s="51" t="s">
        <v>160</v>
      </c>
      <c r="D81" s="51" t="s">
        <v>155</v>
      </c>
      <c r="E81" s="51" t="s">
        <v>157</v>
      </c>
      <c r="F81" s="51" t="s">
        <v>153</v>
      </c>
    </row>
    <row r="82" spans="1:6" x14ac:dyDescent="0.2">
      <c r="A82" s="49">
        <v>34948</v>
      </c>
      <c r="B82" s="50">
        <v>500</v>
      </c>
      <c r="C82" s="51" t="s">
        <v>158</v>
      </c>
      <c r="D82" s="51" t="s">
        <v>151</v>
      </c>
      <c r="E82" s="51" t="s">
        <v>156</v>
      </c>
      <c r="F82" s="51" t="s">
        <v>153</v>
      </c>
    </row>
    <row r="83" spans="1:6" x14ac:dyDescent="0.2">
      <c r="A83" s="49">
        <v>34948</v>
      </c>
      <c r="B83" s="50">
        <v>5000</v>
      </c>
      <c r="C83" s="51" t="s">
        <v>158</v>
      </c>
      <c r="D83" s="51" t="s">
        <v>151</v>
      </c>
      <c r="E83" s="51" t="s">
        <v>157</v>
      </c>
      <c r="F83" s="51" t="s">
        <v>153</v>
      </c>
    </row>
    <row r="84" spans="1:6" x14ac:dyDescent="0.2">
      <c r="A84" s="49">
        <v>34949</v>
      </c>
      <c r="B84" s="50">
        <v>17000</v>
      </c>
      <c r="C84" s="51" t="s">
        <v>154</v>
      </c>
      <c r="D84" s="51" t="s">
        <v>155</v>
      </c>
      <c r="E84" s="51" t="s">
        <v>152</v>
      </c>
      <c r="F84" s="51" t="s">
        <v>153</v>
      </c>
    </row>
    <row r="85" spans="1:6" x14ac:dyDescent="0.2">
      <c r="A85" s="49">
        <v>34949</v>
      </c>
      <c r="B85" s="50">
        <v>400</v>
      </c>
      <c r="C85" s="51" t="s">
        <v>150</v>
      </c>
      <c r="D85" s="51" t="s">
        <v>151</v>
      </c>
      <c r="E85" s="51" t="s">
        <v>152</v>
      </c>
      <c r="F85" s="51" t="s">
        <v>153</v>
      </c>
    </row>
    <row r="86" spans="1:6" x14ac:dyDescent="0.2">
      <c r="A86" s="49">
        <v>34949</v>
      </c>
      <c r="B86" s="50">
        <v>3171</v>
      </c>
      <c r="C86" s="51" t="s">
        <v>150</v>
      </c>
      <c r="D86" s="51" t="s">
        <v>151</v>
      </c>
      <c r="E86" s="51" t="s">
        <v>156</v>
      </c>
      <c r="F86" s="51" t="s">
        <v>153</v>
      </c>
    </row>
    <row r="87" spans="1:6" x14ac:dyDescent="0.2">
      <c r="A87" s="49">
        <v>34949</v>
      </c>
      <c r="B87" s="50">
        <v>4000</v>
      </c>
      <c r="C87" s="51" t="s">
        <v>158</v>
      </c>
      <c r="D87" s="51" t="s">
        <v>151</v>
      </c>
      <c r="E87" s="51" t="s">
        <v>152</v>
      </c>
      <c r="F87" s="51" t="s">
        <v>153</v>
      </c>
    </row>
    <row r="88" spans="1:6" x14ac:dyDescent="0.2">
      <c r="A88" s="49">
        <v>34949</v>
      </c>
      <c r="B88" s="50">
        <v>2000</v>
      </c>
      <c r="C88" s="51" t="s">
        <v>160</v>
      </c>
      <c r="D88" s="51" t="s">
        <v>151</v>
      </c>
      <c r="E88" s="51" t="s">
        <v>156</v>
      </c>
      <c r="F88" s="51" t="s">
        <v>153</v>
      </c>
    </row>
    <row r="89" spans="1:6" x14ac:dyDescent="0.2">
      <c r="A89" s="49">
        <v>34949</v>
      </c>
      <c r="B89" s="50">
        <v>14548</v>
      </c>
      <c r="C89" s="51" t="s">
        <v>154</v>
      </c>
      <c r="D89" s="51" t="s">
        <v>151</v>
      </c>
      <c r="E89" s="51" t="s">
        <v>152</v>
      </c>
      <c r="F89" s="51" t="s">
        <v>153</v>
      </c>
    </row>
    <row r="90" spans="1:6" x14ac:dyDescent="0.2">
      <c r="A90" s="49">
        <v>34949</v>
      </c>
      <c r="B90" s="50">
        <v>240</v>
      </c>
      <c r="C90" s="51" t="s">
        <v>150</v>
      </c>
      <c r="D90" s="51" t="s">
        <v>151</v>
      </c>
      <c r="E90" s="51" t="s">
        <v>152</v>
      </c>
      <c r="F90" s="51" t="s">
        <v>153</v>
      </c>
    </row>
    <row r="91" spans="1:6" x14ac:dyDescent="0.2">
      <c r="A91" s="49">
        <v>34949</v>
      </c>
      <c r="B91" s="50">
        <v>6307</v>
      </c>
      <c r="C91" s="51" t="s">
        <v>158</v>
      </c>
      <c r="D91" s="51" t="s">
        <v>155</v>
      </c>
      <c r="E91" s="51" t="s">
        <v>157</v>
      </c>
      <c r="F91" s="51" t="s">
        <v>153</v>
      </c>
    </row>
    <row r="92" spans="1:6" x14ac:dyDescent="0.2">
      <c r="A92" s="49">
        <v>34949</v>
      </c>
      <c r="B92" s="50">
        <v>11000</v>
      </c>
      <c r="C92" s="51" t="s">
        <v>154</v>
      </c>
      <c r="D92" s="51" t="s">
        <v>151</v>
      </c>
      <c r="E92" s="51" t="s">
        <v>152</v>
      </c>
      <c r="F92" s="51" t="s">
        <v>159</v>
      </c>
    </row>
    <row r="93" spans="1:6" x14ac:dyDescent="0.2">
      <c r="A93" s="49">
        <v>34949</v>
      </c>
      <c r="B93" s="50">
        <v>35000</v>
      </c>
      <c r="C93" s="51" t="s">
        <v>154</v>
      </c>
      <c r="D93" s="51" t="s">
        <v>151</v>
      </c>
      <c r="E93" s="51" t="s">
        <v>152</v>
      </c>
      <c r="F93" s="51" t="s">
        <v>153</v>
      </c>
    </row>
    <row r="94" spans="1:6" x14ac:dyDescent="0.2">
      <c r="A94" s="49">
        <v>34949</v>
      </c>
      <c r="B94" s="50">
        <v>4535</v>
      </c>
      <c r="C94" s="51" t="s">
        <v>150</v>
      </c>
      <c r="D94" s="51" t="s">
        <v>151</v>
      </c>
      <c r="E94" s="51" t="s">
        <v>157</v>
      </c>
      <c r="F94" s="51" t="s">
        <v>159</v>
      </c>
    </row>
    <row r="95" spans="1:6" x14ac:dyDescent="0.2">
      <c r="A95" s="49">
        <v>34949</v>
      </c>
      <c r="B95" s="50">
        <v>600</v>
      </c>
      <c r="C95" s="51" t="s">
        <v>158</v>
      </c>
      <c r="D95" s="51" t="s">
        <v>151</v>
      </c>
      <c r="E95" s="51" t="s">
        <v>152</v>
      </c>
      <c r="F95" s="51" t="s">
        <v>153</v>
      </c>
    </row>
    <row r="96" spans="1:6" x14ac:dyDescent="0.2">
      <c r="A96" s="49">
        <v>34949</v>
      </c>
      <c r="B96" s="50">
        <v>50000</v>
      </c>
      <c r="C96" s="51" t="s">
        <v>154</v>
      </c>
      <c r="D96" s="51" t="s">
        <v>151</v>
      </c>
      <c r="E96" s="51" t="s">
        <v>157</v>
      </c>
      <c r="F96" s="51" t="s">
        <v>153</v>
      </c>
    </row>
    <row r="97" spans="1:6" x14ac:dyDescent="0.2">
      <c r="A97" s="49">
        <v>34949</v>
      </c>
      <c r="B97" s="50">
        <v>3000</v>
      </c>
      <c r="C97" s="51" t="s">
        <v>150</v>
      </c>
      <c r="D97" s="51" t="s">
        <v>151</v>
      </c>
      <c r="E97" s="51" t="s">
        <v>157</v>
      </c>
      <c r="F97" s="51" t="s">
        <v>153</v>
      </c>
    </row>
    <row r="98" spans="1:6" x14ac:dyDescent="0.2">
      <c r="A98" s="49">
        <v>34949</v>
      </c>
      <c r="B98" s="50">
        <v>16000</v>
      </c>
      <c r="C98" s="51" t="s">
        <v>154</v>
      </c>
      <c r="D98" s="51" t="s">
        <v>151</v>
      </c>
      <c r="E98" s="51" t="s">
        <v>152</v>
      </c>
      <c r="F98" s="51" t="s">
        <v>159</v>
      </c>
    </row>
    <row r="99" spans="1:6" x14ac:dyDescent="0.2">
      <c r="A99" s="49">
        <v>34949</v>
      </c>
      <c r="B99" s="50">
        <v>10373</v>
      </c>
      <c r="C99" s="51" t="s">
        <v>154</v>
      </c>
      <c r="D99" s="51" t="s">
        <v>151</v>
      </c>
      <c r="E99" s="51" t="s">
        <v>156</v>
      </c>
      <c r="F99" s="51" t="s">
        <v>153</v>
      </c>
    </row>
    <row r="100" spans="1:6" x14ac:dyDescent="0.2">
      <c r="A100" s="49">
        <v>34949</v>
      </c>
      <c r="B100" s="50">
        <v>14000</v>
      </c>
      <c r="C100" s="51" t="s">
        <v>154</v>
      </c>
      <c r="D100" s="51" t="s">
        <v>155</v>
      </c>
      <c r="E100" s="51" t="s">
        <v>157</v>
      </c>
      <c r="F100" s="51" t="s">
        <v>153</v>
      </c>
    </row>
    <row r="101" spans="1:6" x14ac:dyDescent="0.2">
      <c r="A101" s="49">
        <v>34949</v>
      </c>
      <c r="B101" s="50">
        <v>8000</v>
      </c>
      <c r="C101" s="51" t="s">
        <v>158</v>
      </c>
      <c r="D101" s="51" t="s">
        <v>155</v>
      </c>
      <c r="E101" s="51" t="s">
        <v>152</v>
      </c>
      <c r="F101" s="51" t="s">
        <v>153</v>
      </c>
    </row>
    <row r="102" spans="1:6" x14ac:dyDescent="0.2">
      <c r="A102" s="49">
        <v>34949</v>
      </c>
      <c r="B102" s="50">
        <v>12000</v>
      </c>
      <c r="C102" s="51" t="s">
        <v>154</v>
      </c>
      <c r="D102" s="51" t="s">
        <v>151</v>
      </c>
      <c r="E102" s="51" t="s">
        <v>157</v>
      </c>
      <c r="F102" s="51" t="s">
        <v>153</v>
      </c>
    </row>
    <row r="103" spans="1:6" x14ac:dyDescent="0.2">
      <c r="A103" s="49">
        <v>34949</v>
      </c>
      <c r="B103" s="50">
        <v>500</v>
      </c>
      <c r="C103" s="51" t="s">
        <v>150</v>
      </c>
      <c r="D103" s="51" t="s">
        <v>151</v>
      </c>
      <c r="E103" s="51" t="s">
        <v>156</v>
      </c>
      <c r="F103" s="51" t="s">
        <v>153</v>
      </c>
    </row>
    <row r="104" spans="1:6" x14ac:dyDescent="0.2">
      <c r="A104" s="49">
        <v>34949</v>
      </c>
      <c r="B104" s="50">
        <v>2749</v>
      </c>
      <c r="C104" s="51" t="s">
        <v>150</v>
      </c>
      <c r="D104" s="51" t="s">
        <v>151</v>
      </c>
      <c r="E104" s="51" t="s">
        <v>152</v>
      </c>
      <c r="F104" s="51" t="s">
        <v>159</v>
      </c>
    </row>
    <row r="105" spans="1:6" x14ac:dyDescent="0.2">
      <c r="A105" s="49">
        <v>34949</v>
      </c>
      <c r="B105" s="50">
        <v>75000</v>
      </c>
      <c r="C105" s="51" t="s">
        <v>154</v>
      </c>
      <c r="D105" s="51" t="s">
        <v>151</v>
      </c>
      <c r="E105" s="51" t="s">
        <v>157</v>
      </c>
      <c r="F105" s="51" t="s">
        <v>159</v>
      </c>
    </row>
    <row r="106" spans="1:6" x14ac:dyDescent="0.2">
      <c r="A106" s="49">
        <v>34949</v>
      </c>
      <c r="B106" s="50">
        <v>13903</v>
      </c>
      <c r="C106" s="51" t="s">
        <v>154</v>
      </c>
      <c r="D106" s="51" t="s">
        <v>151</v>
      </c>
      <c r="E106" s="51" t="s">
        <v>152</v>
      </c>
      <c r="F106" s="51" t="s">
        <v>153</v>
      </c>
    </row>
    <row r="107" spans="1:6" x14ac:dyDescent="0.2">
      <c r="A107" s="49">
        <v>34950</v>
      </c>
      <c r="B107" s="50">
        <v>100</v>
      </c>
      <c r="C107" s="51" t="s">
        <v>150</v>
      </c>
      <c r="D107" s="51" t="s">
        <v>151</v>
      </c>
      <c r="E107" s="51" t="s">
        <v>152</v>
      </c>
      <c r="F107" s="51" t="s">
        <v>153</v>
      </c>
    </row>
    <row r="108" spans="1:6" x14ac:dyDescent="0.2">
      <c r="A108" s="49">
        <v>34950</v>
      </c>
      <c r="B108" s="50">
        <v>250</v>
      </c>
      <c r="C108" s="51" t="s">
        <v>158</v>
      </c>
      <c r="D108" s="51" t="s">
        <v>151</v>
      </c>
      <c r="E108" s="51" t="s">
        <v>157</v>
      </c>
      <c r="F108" s="51" t="s">
        <v>153</v>
      </c>
    </row>
    <row r="109" spans="1:6" x14ac:dyDescent="0.2">
      <c r="A109" s="49">
        <v>34950</v>
      </c>
      <c r="B109" s="50">
        <v>245</v>
      </c>
      <c r="C109" s="51" t="s">
        <v>150</v>
      </c>
      <c r="D109" s="51" t="s">
        <v>151</v>
      </c>
      <c r="E109" s="51" t="s">
        <v>157</v>
      </c>
      <c r="F109" s="51" t="s">
        <v>153</v>
      </c>
    </row>
    <row r="110" spans="1:6" x14ac:dyDescent="0.2">
      <c r="A110" s="49">
        <v>34950</v>
      </c>
      <c r="B110" s="50">
        <v>13428</v>
      </c>
      <c r="C110" s="51" t="s">
        <v>154</v>
      </c>
      <c r="D110" s="51" t="s">
        <v>151</v>
      </c>
      <c r="E110" s="51" t="s">
        <v>152</v>
      </c>
      <c r="F110" s="51" t="s">
        <v>153</v>
      </c>
    </row>
    <row r="111" spans="1:6" x14ac:dyDescent="0.2">
      <c r="A111" s="49">
        <v>34950</v>
      </c>
      <c r="B111" s="50">
        <v>7277</v>
      </c>
      <c r="C111" s="51" t="s">
        <v>160</v>
      </c>
      <c r="D111" s="51" t="s">
        <v>151</v>
      </c>
      <c r="E111" s="51" t="s">
        <v>157</v>
      </c>
      <c r="F111" s="51" t="s">
        <v>153</v>
      </c>
    </row>
    <row r="112" spans="1:6" x14ac:dyDescent="0.2">
      <c r="A112" s="49">
        <v>34950</v>
      </c>
      <c r="B112" s="50">
        <v>4000</v>
      </c>
      <c r="C112" s="51" t="s">
        <v>150</v>
      </c>
      <c r="D112" s="51" t="s">
        <v>155</v>
      </c>
      <c r="E112" s="51" t="s">
        <v>157</v>
      </c>
      <c r="F112" s="51" t="s">
        <v>153</v>
      </c>
    </row>
    <row r="113" spans="1:6" x14ac:dyDescent="0.2">
      <c r="A113" s="49">
        <v>34950</v>
      </c>
      <c r="B113" s="50">
        <v>13000</v>
      </c>
      <c r="C113" s="51" t="s">
        <v>154</v>
      </c>
      <c r="D113" s="51" t="s">
        <v>151</v>
      </c>
      <c r="E113" s="51" t="s">
        <v>152</v>
      </c>
      <c r="F113" s="51" t="s">
        <v>153</v>
      </c>
    </row>
    <row r="114" spans="1:6" x14ac:dyDescent="0.2">
      <c r="A114" s="49">
        <v>34950</v>
      </c>
      <c r="B114" s="50">
        <v>3000</v>
      </c>
      <c r="C114" s="51" t="s">
        <v>150</v>
      </c>
      <c r="D114" s="51" t="s">
        <v>151</v>
      </c>
      <c r="E114" s="51" t="s">
        <v>152</v>
      </c>
      <c r="F114" s="51" t="s">
        <v>153</v>
      </c>
    </row>
    <row r="115" spans="1:6" x14ac:dyDescent="0.2">
      <c r="A115" s="49">
        <v>34950</v>
      </c>
      <c r="B115" s="50">
        <v>2878</v>
      </c>
      <c r="C115" s="51" t="s">
        <v>158</v>
      </c>
      <c r="D115" s="51" t="s">
        <v>151</v>
      </c>
      <c r="E115" s="51" t="s">
        <v>157</v>
      </c>
      <c r="F115" s="51" t="s">
        <v>153</v>
      </c>
    </row>
    <row r="116" spans="1:6" x14ac:dyDescent="0.2">
      <c r="A116" s="49">
        <v>34950</v>
      </c>
      <c r="B116" s="50">
        <v>13519</v>
      </c>
      <c r="C116" s="51" t="s">
        <v>154</v>
      </c>
      <c r="D116" s="51" t="s">
        <v>151</v>
      </c>
      <c r="E116" s="51" t="s">
        <v>152</v>
      </c>
      <c r="F116" s="51" t="s">
        <v>153</v>
      </c>
    </row>
    <row r="117" spans="1:6" x14ac:dyDescent="0.2">
      <c r="A117" s="49">
        <v>34950</v>
      </c>
      <c r="B117" s="50">
        <v>4000</v>
      </c>
      <c r="C117" s="51" t="s">
        <v>150</v>
      </c>
      <c r="D117" s="51" t="s">
        <v>151</v>
      </c>
      <c r="E117" s="51" t="s">
        <v>152</v>
      </c>
      <c r="F117" s="51" t="s">
        <v>159</v>
      </c>
    </row>
    <row r="118" spans="1:6" x14ac:dyDescent="0.2">
      <c r="A118" s="49">
        <v>34950</v>
      </c>
      <c r="B118" s="50">
        <v>3075</v>
      </c>
      <c r="C118" s="51" t="s">
        <v>150</v>
      </c>
      <c r="D118" s="51" t="s">
        <v>151</v>
      </c>
      <c r="E118" s="51" t="s">
        <v>156</v>
      </c>
      <c r="F118" s="51" t="s">
        <v>153</v>
      </c>
    </row>
    <row r="119" spans="1:6" x14ac:dyDescent="0.2">
      <c r="A119" s="49">
        <v>34950</v>
      </c>
      <c r="B119" s="50">
        <v>6202</v>
      </c>
      <c r="C119" s="51" t="s">
        <v>158</v>
      </c>
      <c r="D119" s="51" t="s">
        <v>155</v>
      </c>
      <c r="E119" s="51" t="s">
        <v>152</v>
      </c>
      <c r="F119" s="51" t="s">
        <v>153</v>
      </c>
    </row>
    <row r="120" spans="1:6" x14ac:dyDescent="0.2">
      <c r="A120" s="49">
        <v>34950</v>
      </c>
      <c r="B120" s="50">
        <v>4000</v>
      </c>
      <c r="C120" s="51" t="s">
        <v>150</v>
      </c>
      <c r="D120" s="51" t="s">
        <v>151</v>
      </c>
      <c r="E120" s="51" t="s">
        <v>157</v>
      </c>
      <c r="F120" s="51" t="s">
        <v>153</v>
      </c>
    </row>
    <row r="121" spans="1:6" x14ac:dyDescent="0.2">
      <c r="A121" s="49">
        <v>34950</v>
      </c>
      <c r="B121" s="50">
        <v>15703</v>
      </c>
      <c r="C121" s="51" t="s">
        <v>154</v>
      </c>
      <c r="D121" s="51" t="s">
        <v>151</v>
      </c>
      <c r="E121" s="51" t="s">
        <v>152</v>
      </c>
      <c r="F121" s="51" t="s">
        <v>153</v>
      </c>
    </row>
    <row r="122" spans="1:6" x14ac:dyDescent="0.2">
      <c r="A122" s="49">
        <v>34950</v>
      </c>
      <c r="B122" s="50">
        <v>4000</v>
      </c>
      <c r="C122" s="51" t="s">
        <v>150</v>
      </c>
      <c r="D122" s="51" t="s">
        <v>151</v>
      </c>
      <c r="E122" s="51" t="s">
        <v>156</v>
      </c>
      <c r="F122" s="51" t="s">
        <v>159</v>
      </c>
    </row>
    <row r="123" spans="1:6" x14ac:dyDescent="0.2">
      <c r="A123" s="49">
        <v>34950</v>
      </c>
      <c r="B123" s="50">
        <v>5000</v>
      </c>
      <c r="C123" s="51" t="s">
        <v>158</v>
      </c>
      <c r="D123" s="51" t="s">
        <v>151</v>
      </c>
      <c r="E123" s="51" t="s">
        <v>152</v>
      </c>
      <c r="F123" s="51" t="s">
        <v>159</v>
      </c>
    </row>
    <row r="124" spans="1:6" x14ac:dyDescent="0.2">
      <c r="A124" s="49">
        <v>34950</v>
      </c>
      <c r="B124" s="50">
        <v>344</v>
      </c>
      <c r="C124" s="51" t="s">
        <v>150</v>
      </c>
      <c r="D124" s="51" t="s">
        <v>151</v>
      </c>
      <c r="E124" s="51" t="s">
        <v>156</v>
      </c>
      <c r="F124" s="51" t="s">
        <v>153</v>
      </c>
    </row>
    <row r="125" spans="1:6" x14ac:dyDescent="0.2">
      <c r="A125" s="49">
        <v>34953</v>
      </c>
      <c r="B125" s="50">
        <v>100</v>
      </c>
      <c r="C125" s="51" t="s">
        <v>150</v>
      </c>
      <c r="D125" s="51" t="s">
        <v>151</v>
      </c>
      <c r="E125" s="51" t="s">
        <v>152</v>
      </c>
      <c r="F125" s="51" t="s">
        <v>153</v>
      </c>
    </row>
    <row r="126" spans="1:6" x14ac:dyDescent="0.2">
      <c r="A126" s="49">
        <v>34953</v>
      </c>
      <c r="B126" s="50">
        <v>1000</v>
      </c>
      <c r="C126" s="51" t="s">
        <v>150</v>
      </c>
      <c r="D126" s="51" t="s">
        <v>151</v>
      </c>
      <c r="E126" s="51" t="s">
        <v>152</v>
      </c>
      <c r="F126" s="51" t="s">
        <v>159</v>
      </c>
    </row>
    <row r="127" spans="1:6" x14ac:dyDescent="0.2">
      <c r="A127" s="49">
        <v>34953</v>
      </c>
      <c r="B127" s="50">
        <v>6000</v>
      </c>
      <c r="C127" s="51" t="s">
        <v>150</v>
      </c>
      <c r="D127" s="51" t="s">
        <v>155</v>
      </c>
      <c r="E127" s="51" t="s">
        <v>156</v>
      </c>
      <c r="F127" s="51" t="s">
        <v>153</v>
      </c>
    </row>
    <row r="128" spans="1:6" x14ac:dyDescent="0.2">
      <c r="A128" s="49">
        <v>34953</v>
      </c>
      <c r="B128" s="50">
        <v>12505</v>
      </c>
      <c r="C128" s="51" t="s">
        <v>154</v>
      </c>
      <c r="D128" s="51" t="s">
        <v>151</v>
      </c>
      <c r="E128" s="51" t="s">
        <v>156</v>
      </c>
      <c r="F128" s="51" t="s">
        <v>159</v>
      </c>
    </row>
    <row r="129" spans="1:6" x14ac:dyDescent="0.2">
      <c r="A129" s="49">
        <v>34953</v>
      </c>
      <c r="B129" s="50">
        <v>3434</v>
      </c>
      <c r="C129" s="51" t="s">
        <v>150</v>
      </c>
      <c r="D129" s="51" t="s">
        <v>151</v>
      </c>
      <c r="E129" s="51" t="s">
        <v>152</v>
      </c>
      <c r="F129" s="51" t="s">
        <v>153</v>
      </c>
    </row>
    <row r="130" spans="1:6" x14ac:dyDescent="0.2">
      <c r="A130" s="49">
        <v>34953</v>
      </c>
      <c r="B130" s="50">
        <v>4000</v>
      </c>
      <c r="C130" s="51" t="s">
        <v>150</v>
      </c>
      <c r="D130" s="51" t="s">
        <v>151</v>
      </c>
      <c r="E130" s="51" t="s">
        <v>157</v>
      </c>
      <c r="F130" s="51" t="s">
        <v>153</v>
      </c>
    </row>
    <row r="131" spans="1:6" x14ac:dyDescent="0.2">
      <c r="A131" s="49">
        <v>34953</v>
      </c>
      <c r="B131" s="50">
        <v>6000</v>
      </c>
      <c r="C131" s="51" t="s">
        <v>158</v>
      </c>
      <c r="D131" s="51" t="s">
        <v>151</v>
      </c>
      <c r="E131" s="51" t="s">
        <v>152</v>
      </c>
      <c r="F131" s="51" t="s">
        <v>159</v>
      </c>
    </row>
    <row r="132" spans="1:6" x14ac:dyDescent="0.2">
      <c r="A132" s="49">
        <v>34953</v>
      </c>
      <c r="B132" s="50">
        <v>500</v>
      </c>
      <c r="C132" s="51" t="s">
        <v>158</v>
      </c>
      <c r="D132" s="51" t="s">
        <v>151</v>
      </c>
      <c r="E132" s="51" t="s">
        <v>156</v>
      </c>
      <c r="F132" s="51" t="s">
        <v>153</v>
      </c>
    </row>
    <row r="133" spans="1:6" x14ac:dyDescent="0.2">
      <c r="A133" s="49">
        <v>34953</v>
      </c>
      <c r="B133" s="50">
        <v>4635</v>
      </c>
      <c r="C133" s="51" t="s">
        <v>150</v>
      </c>
      <c r="D133" s="51" t="s">
        <v>151</v>
      </c>
      <c r="E133" s="51" t="s">
        <v>152</v>
      </c>
      <c r="F133" s="51" t="s">
        <v>153</v>
      </c>
    </row>
    <row r="134" spans="1:6" x14ac:dyDescent="0.2">
      <c r="A134" s="49">
        <v>34953</v>
      </c>
      <c r="B134" s="50">
        <v>9000</v>
      </c>
      <c r="C134" s="51" t="s">
        <v>160</v>
      </c>
      <c r="D134" s="51" t="s">
        <v>151</v>
      </c>
      <c r="E134" s="51" t="s">
        <v>152</v>
      </c>
      <c r="F134" s="51" t="s">
        <v>153</v>
      </c>
    </row>
    <row r="135" spans="1:6" x14ac:dyDescent="0.2">
      <c r="A135" s="49">
        <v>34953</v>
      </c>
      <c r="B135" s="50">
        <v>4000</v>
      </c>
      <c r="C135" s="51" t="s">
        <v>150</v>
      </c>
      <c r="D135" s="51" t="s">
        <v>151</v>
      </c>
      <c r="E135" s="51" t="s">
        <v>152</v>
      </c>
      <c r="F135" s="51" t="s">
        <v>153</v>
      </c>
    </row>
    <row r="136" spans="1:6" x14ac:dyDescent="0.2">
      <c r="A136" s="49">
        <v>34953</v>
      </c>
      <c r="B136" s="50">
        <v>4000</v>
      </c>
      <c r="C136" s="51" t="s">
        <v>158</v>
      </c>
      <c r="D136" s="51" t="s">
        <v>151</v>
      </c>
      <c r="E136" s="51" t="s">
        <v>157</v>
      </c>
      <c r="F136" s="51" t="s">
        <v>153</v>
      </c>
    </row>
    <row r="137" spans="1:6" x14ac:dyDescent="0.2">
      <c r="A137" s="49">
        <v>34954</v>
      </c>
      <c r="B137" s="50">
        <v>13000</v>
      </c>
      <c r="C137" s="51" t="s">
        <v>154</v>
      </c>
      <c r="D137" s="51" t="s">
        <v>151</v>
      </c>
      <c r="E137" s="51" t="s">
        <v>152</v>
      </c>
      <c r="F137" s="51" t="s">
        <v>153</v>
      </c>
    </row>
    <row r="138" spans="1:6" x14ac:dyDescent="0.2">
      <c r="A138" s="49">
        <v>34954</v>
      </c>
      <c r="B138" s="50">
        <v>3000</v>
      </c>
      <c r="C138" s="51" t="s">
        <v>150</v>
      </c>
      <c r="D138" s="51" t="s">
        <v>151</v>
      </c>
      <c r="E138" s="51" t="s">
        <v>152</v>
      </c>
      <c r="F138" s="51" t="s">
        <v>153</v>
      </c>
    </row>
    <row r="139" spans="1:6" x14ac:dyDescent="0.2">
      <c r="A139" s="49">
        <v>34954</v>
      </c>
      <c r="B139" s="50">
        <v>2878</v>
      </c>
      <c r="C139" s="51" t="s">
        <v>158</v>
      </c>
      <c r="D139" s="51" t="s">
        <v>151</v>
      </c>
      <c r="E139" s="51" t="s">
        <v>157</v>
      </c>
      <c r="F139" s="51" t="s">
        <v>153</v>
      </c>
    </row>
    <row r="140" spans="1:6" x14ac:dyDescent="0.2">
      <c r="A140" s="49">
        <v>34954</v>
      </c>
      <c r="B140" s="50">
        <v>13519</v>
      </c>
      <c r="C140" s="51" t="s">
        <v>154</v>
      </c>
      <c r="D140" s="51" t="s">
        <v>151</v>
      </c>
      <c r="E140" s="51" t="s">
        <v>152</v>
      </c>
      <c r="F140" s="51" t="s">
        <v>159</v>
      </c>
    </row>
    <row r="141" spans="1:6" x14ac:dyDescent="0.2">
      <c r="A141" s="49">
        <v>34954</v>
      </c>
      <c r="B141" s="50">
        <v>4000</v>
      </c>
      <c r="C141" s="51" t="s">
        <v>150</v>
      </c>
      <c r="D141" s="51" t="s">
        <v>151</v>
      </c>
      <c r="E141" s="51" t="s">
        <v>152</v>
      </c>
      <c r="F141" s="51" t="s">
        <v>153</v>
      </c>
    </row>
    <row r="142" spans="1:6" x14ac:dyDescent="0.2">
      <c r="A142" s="49">
        <v>34954</v>
      </c>
      <c r="B142" s="50">
        <v>3075</v>
      </c>
      <c r="C142" s="51" t="s">
        <v>150</v>
      </c>
      <c r="D142" s="51" t="s">
        <v>151</v>
      </c>
      <c r="E142" s="51" t="s">
        <v>156</v>
      </c>
      <c r="F142" s="51" t="s">
        <v>153</v>
      </c>
    </row>
    <row r="143" spans="1:6" x14ac:dyDescent="0.2">
      <c r="A143" s="49">
        <v>34954</v>
      </c>
      <c r="B143" s="50">
        <v>4000</v>
      </c>
      <c r="C143" s="51" t="s">
        <v>150</v>
      </c>
      <c r="D143" s="51" t="s">
        <v>151</v>
      </c>
      <c r="E143" s="51" t="s">
        <v>157</v>
      </c>
      <c r="F143" s="51" t="s">
        <v>153</v>
      </c>
    </row>
    <row r="144" spans="1:6" x14ac:dyDescent="0.2">
      <c r="A144" s="49">
        <v>34954</v>
      </c>
      <c r="B144" s="50">
        <v>6000</v>
      </c>
      <c r="C144" s="51" t="s">
        <v>158</v>
      </c>
      <c r="D144" s="51" t="s">
        <v>151</v>
      </c>
      <c r="E144" s="51" t="s">
        <v>152</v>
      </c>
      <c r="F144" s="51" t="s">
        <v>153</v>
      </c>
    </row>
    <row r="145" spans="1:6" x14ac:dyDescent="0.2">
      <c r="A145" s="49">
        <v>34954</v>
      </c>
      <c r="B145" s="50">
        <v>65000</v>
      </c>
      <c r="C145" s="51" t="s">
        <v>158</v>
      </c>
      <c r="D145" s="51" t="s">
        <v>151</v>
      </c>
      <c r="E145" s="51" t="s">
        <v>156</v>
      </c>
      <c r="F145" s="51" t="s">
        <v>153</v>
      </c>
    </row>
    <row r="146" spans="1:6" x14ac:dyDescent="0.2">
      <c r="A146" s="49">
        <v>34954</v>
      </c>
      <c r="B146" s="50">
        <v>240</v>
      </c>
      <c r="C146" s="51" t="s">
        <v>150</v>
      </c>
      <c r="D146" s="51" t="s">
        <v>151</v>
      </c>
      <c r="E146" s="51" t="s">
        <v>152</v>
      </c>
      <c r="F146" s="51" t="s">
        <v>153</v>
      </c>
    </row>
    <row r="147" spans="1:6" x14ac:dyDescent="0.2">
      <c r="A147" s="49">
        <v>34954</v>
      </c>
      <c r="B147" s="50">
        <v>9095</v>
      </c>
      <c r="C147" s="51" t="s">
        <v>160</v>
      </c>
      <c r="D147" s="51" t="s">
        <v>155</v>
      </c>
      <c r="E147" s="51" t="s">
        <v>152</v>
      </c>
      <c r="F147" s="51" t="s">
        <v>153</v>
      </c>
    </row>
    <row r="148" spans="1:6" x14ac:dyDescent="0.2">
      <c r="A148" s="49">
        <v>34955</v>
      </c>
      <c r="B148" s="50">
        <v>3000</v>
      </c>
      <c r="C148" s="51" t="s">
        <v>150</v>
      </c>
      <c r="D148" s="51" t="s">
        <v>151</v>
      </c>
      <c r="E148" s="51" t="s">
        <v>152</v>
      </c>
      <c r="F148" s="51" t="s">
        <v>153</v>
      </c>
    </row>
    <row r="149" spans="1:6" x14ac:dyDescent="0.2">
      <c r="A149" s="49">
        <v>34955</v>
      </c>
      <c r="B149" s="50">
        <v>2000</v>
      </c>
      <c r="C149" s="51" t="s">
        <v>154</v>
      </c>
      <c r="D149" s="51" t="s">
        <v>151</v>
      </c>
      <c r="E149" s="51" t="s">
        <v>157</v>
      </c>
      <c r="F149" s="51" t="s">
        <v>159</v>
      </c>
    </row>
    <row r="150" spans="1:6" x14ac:dyDescent="0.2">
      <c r="A150" s="49">
        <v>34955</v>
      </c>
      <c r="B150" s="50">
        <v>16000</v>
      </c>
      <c r="C150" s="51" t="s">
        <v>154</v>
      </c>
      <c r="D150" s="51" t="s">
        <v>151</v>
      </c>
      <c r="E150" s="51" t="s">
        <v>157</v>
      </c>
      <c r="F150" s="51" t="s">
        <v>153</v>
      </c>
    </row>
    <row r="151" spans="1:6" x14ac:dyDescent="0.2">
      <c r="A151" s="49">
        <v>34955</v>
      </c>
      <c r="B151" s="50">
        <v>7000</v>
      </c>
      <c r="C151" s="51" t="s">
        <v>158</v>
      </c>
      <c r="D151" s="51" t="s">
        <v>155</v>
      </c>
      <c r="E151" s="51" t="s">
        <v>157</v>
      </c>
      <c r="F151" s="51" t="s">
        <v>153</v>
      </c>
    </row>
    <row r="152" spans="1:6" x14ac:dyDescent="0.2">
      <c r="A152" s="49">
        <v>34955</v>
      </c>
      <c r="B152" s="50">
        <v>5000</v>
      </c>
      <c r="C152" s="51" t="s">
        <v>154</v>
      </c>
      <c r="D152" s="51" t="s">
        <v>151</v>
      </c>
      <c r="E152" s="51" t="s">
        <v>152</v>
      </c>
      <c r="F152" s="51" t="s">
        <v>153</v>
      </c>
    </row>
    <row r="153" spans="1:6" x14ac:dyDescent="0.2">
      <c r="A153" s="49">
        <v>34955</v>
      </c>
      <c r="B153" s="50">
        <v>124</v>
      </c>
      <c r="C153" s="51" t="s">
        <v>150</v>
      </c>
      <c r="D153" s="51" t="s">
        <v>155</v>
      </c>
      <c r="E153" s="51" t="s">
        <v>152</v>
      </c>
      <c r="F153" s="51" t="s">
        <v>153</v>
      </c>
    </row>
    <row r="154" spans="1:6" x14ac:dyDescent="0.2">
      <c r="A154" s="49">
        <v>34955</v>
      </c>
      <c r="B154" s="50">
        <v>400</v>
      </c>
      <c r="C154" s="51" t="s">
        <v>150</v>
      </c>
      <c r="D154" s="51" t="s">
        <v>155</v>
      </c>
      <c r="E154" s="51" t="s">
        <v>152</v>
      </c>
      <c r="F154" s="51" t="s">
        <v>153</v>
      </c>
    </row>
    <row r="155" spans="1:6" x14ac:dyDescent="0.2">
      <c r="A155" s="49">
        <v>34955</v>
      </c>
      <c r="B155" s="50">
        <v>100</v>
      </c>
      <c r="C155" s="51" t="s">
        <v>150</v>
      </c>
      <c r="D155" s="51" t="s">
        <v>151</v>
      </c>
      <c r="E155" s="51" t="s">
        <v>152</v>
      </c>
      <c r="F155" s="51" t="s">
        <v>159</v>
      </c>
    </row>
    <row r="156" spans="1:6" x14ac:dyDescent="0.2">
      <c r="A156" s="49">
        <v>34955</v>
      </c>
      <c r="B156" s="50">
        <v>14644</v>
      </c>
      <c r="C156" s="51" t="s">
        <v>154</v>
      </c>
      <c r="D156" s="51" t="s">
        <v>151</v>
      </c>
      <c r="E156" s="51" t="s">
        <v>156</v>
      </c>
      <c r="F156" s="51" t="s">
        <v>159</v>
      </c>
    </row>
    <row r="157" spans="1:6" x14ac:dyDescent="0.2">
      <c r="A157" s="49">
        <v>34955</v>
      </c>
      <c r="B157" s="50">
        <v>17000</v>
      </c>
      <c r="C157" s="51" t="s">
        <v>154</v>
      </c>
      <c r="D157" s="51" t="s">
        <v>155</v>
      </c>
      <c r="E157" s="51" t="s">
        <v>152</v>
      </c>
      <c r="F157" s="51" t="s">
        <v>153</v>
      </c>
    </row>
    <row r="158" spans="1:6" x14ac:dyDescent="0.2">
      <c r="A158" s="49">
        <v>34955</v>
      </c>
      <c r="B158" s="50">
        <v>400</v>
      </c>
      <c r="C158" s="51" t="s">
        <v>150</v>
      </c>
      <c r="D158" s="51" t="s">
        <v>151</v>
      </c>
      <c r="E158" s="51" t="s">
        <v>152</v>
      </c>
      <c r="F158" s="51" t="s">
        <v>159</v>
      </c>
    </row>
    <row r="159" spans="1:6" x14ac:dyDescent="0.2">
      <c r="A159" s="49">
        <v>34955</v>
      </c>
      <c r="B159" s="50">
        <v>1325</v>
      </c>
      <c r="C159" s="51" t="s">
        <v>150</v>
      </c>
      <c r="D159" s="51" t="s">
        <v>151</v>
      </c>
      <c r="E159" s="51" t="s">
        <v>152</v>
      </c>
      <c r="F159" s="51" t="s">
        <v>159</v>
      </c>
    </row>
    <row r="160" spans="1:6" x14ac:dyDescent="0.2">
      <c r="A160" s="49">
        <v>34955</v>
      </c>
      <c r="B160" s="50">
        <v>100</v>
      </c>
      <c r="C160" s="51" t="s">
        <v>150</v>
      </c>
      <c r="D160" s="51" t="s">
        <v>151</v>
      </c>
      <c r="E160" s="51" t="s">
        <v>152</v>
      </c>
      <c r="F160" s="51" t="s">
        <v>153</v>
      </c>
    </row>
    <row r="161" spans="1:6" x14ac:dyDescent="0.2">
      <c r="A161" s="49">
        <v>34955</v>
      </c>
      <c r="B161" s="50">
        <v>250</v>
      </c>
      <c r="C161" s="51" t="s">
        <v>158</v>
      </c>
      <c r="D161" s="51" t="s">
        <v>155</v>
      </c>
      <c r="E161" s="51" t="s">
        <v>157</v>
      </c>
      <c r="F161" s="51" t="s">
        <v>153</v>
      </c>
    </row>
    <row r="162" spans="1:6" x14ac:dyDescent="0.2">
      <c r="A162" s="49">
        <v>34956</v>
      </c>
      <c r="B162" s="50">
        <v>4000</v>
      </c>
      <c r="C162" s="51" t="s">
        <v>150</v>
      </c>
      <c r="D162" s="51" t="s">
        <v>151</v>
      </c>
      <c r="E162" s="51" t="s">
        <v>152</v>
      </c>
      <c r="F162" s="51" t="s">
        <v>153</v>
      </c>
    </row>
    <row r="163" spans="1:6" x14ac:dyDescent="0.2">
      <c r="A163" s="49">
        <v>34956</v>
      </c>
      <c r="B163" s="50">
        <v>3075</v>
      </c>
      <c r="C163" s="51" t="s">
        <v>150</v>
      </c>
      <c r="D163" s="51" t="s">
        <v>151</v>
      </c>
      <c r="E163" s="51" t="s">
        <v>156</v>
      </c>
      <c r="F163" s="51" t="s">
        <v>153</v>
      </c>
    </row>
    <row r="164" spans="1:6" x14ac:dyDescent="0.2">
      <c r="A164" s="49">
        <v>34956</v>
      </c>
      <c r="B164" s="50">
        <v>4000</v>
      </c>
      <c r="C164" s="51" t="s">
        <v>150</v>
      </c>
      <c r="D164" s="51" t="s">
        <v>151</v>
      </c>
      <c r="E164" s="51" t="s">
        <v>157</v>
      </c>
      <c r="F164" s="51" t="s">
        <v>159</v>
      </c>
    </row>
    <row r="165" spans="1:6" x14ac:dyDescent="0.2">
      <c r="A165" s="49">
        <v>34956</v>
      </c>
      <c r="B165" s="50">
        <v>6000</v>
      </c>
      <c r="C165" s="51" t="s">
        <v>158</v>
      </c>
      <c r="D165" s="51" t="s">
        <v>151</v>
      </c>
      <c r="E165" s="51" t="s">
        <v>152</v>
      </c>
      <c r="F165" s="51" t="s">
        <v>153</v>
      </c>
    </row>
    <row r="166" spans="1:6" x14ac:dyDescent="0.2">
      <c r="A166" s="49">
        <v>34956</v>
      </c>
      <c r="B166" s="50">
        <v>500</v>
      </c>
      <c r="C166" s="51" t="s">
        <v>158</v>
      </c>
      <c r="D166" s="51" t="s">
        <v>151</v>
      </c>
      <c r="E166" s="51" t="s">
        <v>156</v>
      </c>
      <c r="F166" s="51" t="s">
        <v>153</v>
      </c>
    </row>
    <row r="167" spans="1:6" x14ac:dyDescent="0.2">
      <c r="A167" s="49">
        <v>34956</v>
      </c>
      <c r="B167" s="50">
        <v>240</v>
      </c>
      <c r="C167" s="51" t="s">
        <v>150</v>
      </c>
      <c r="D167" s="51" t="s">
        <v>151</v>
      </c>
      <c r="E167" s="51" t="s">
        <v>152</v>
      </c>
      <c r="F167" s="51" t="s">
        <v>153</v>
      </c>
    </row>
    <row r="168" spans="1:6" x14ac:dyDescent="0.2">
      <c r="A168" s="49">
        <v>34956</v>
      </c>
      <c r="B168" s="50">
        <v>9095</v>
      </c>
      <c r="C168" s="51" t="s">
        <v>160</v>
      </c>
      <c r="D168" s="51" t="s">
        <v>155</v>
      </c>
      <c r="E168" s="51" t="s">
        <v>152</v>
      </c>
      <c r="F168" s="51" t="s">
        <v>153</v>
      </c>
    </row>
    <row r="169" spans="1:6" x14ac:dyDescent="0.2">
      <c r="A169" s="49">
        <v>34956</v>
      </c>
      <c r="B169" s="50">
        <v>12000</v>
      </c>
      <c r="C169" s="51" t="s">
        <v>154</v>
      </c>
      <c r="D169" s="51" t="s">
        <v>151</v>
      </c>
      <c r="E169" s="51" t="s">
        <v>156</v>
      </c>
      <c r="F169" s="51" t="s">
        <v>153</v>
      </c>
    </row>
    <row r="170" spans="1:6" x14ac:dyDescent="0.2">
      <c r="A170" s="49">
        <v>34956</v>
      </c>
      <c r="B170" s="50">
        <v>8000</v>
      </c>
      <c r="C170" s="51" t="s">
        <v>158</v>
      </c>
      <c r="D170" s="51" t="s">
        <v>151</v>
      </c>
      <c r="E170" s="51" t="s">
        <v>152</v>
      </c>
      <c r="F170" s="51" t="s">
        <v>153</v>
      </c>
    </row>
    <row r="171" spans="1:6" x14ac:dyDescent="0.2">
      <c r="A171" s="49">
        <v>34956</v>
      </c>
      <c r="B171" s="50">
        <v>12000</v>
      </c>
      <c r="C171" s="51" t="s">
        <v>154</v>
      </c>
      <c r="D171" s="51" t="s">
        <v>151</v>
      </c>
      <c r="E171" s="51" t="s">
        <v>157</v>
      </c>
      <c r="F171" s="51" t="s">
        <v>153</v>
      </c>
    </row>
    <row r="172" spans="1:6" x14ac:dyDescent="0.2">
      <c r="A172" s="49">
        <v>34957</v>
      </c>
      <c r="B172" s="50">
        <v>6000</v>
      </c>
      <c r="C172" s="51" t="s">
        <v>158</v>
      </c>
      <c r="D172" s="51" t="s">
        <v>151</v>
      </c>
      <c r="E172" s="51" t="s">
        <v>152</v>
      </c>
      <c r="F172" s="51" t="s">
        <v>153</v>
      </c>
    </row>
    <row r="173" spans="1:6" x14ac:dyDescent="0.2">
      <c r="A173" s="49">
        <v>34957</v>
      </c>
      <c r="B173" s="50">
        <v>500</v>
      </c>
      <c r="C173" s="51" t="s">
        <v>158</v>
      </c>
      <c r="D173" s="51" t="s">
        <v>151</v>
      </c>
      <c r="E173" s="51" t="s">
        <v>156</v>
      </c>
      <c r="F173" s="51" t="s">
        <v>153</v>
      </c>
    </row>
    <row r="174" spans="1:6" x14ac:dyDescent="0.2">
      <c r="A174" s="49">
        <v>34957</v>
      </c>
      <c r="B174" s="50">
        <v>240</v>
      </c>
      <c r="C174" s="51" t="s">
        <v>150</v>
      </c>
      <c r="D174" s="51" t="s">
        <v>151</v>
      </c>
      <c r="E174" s="51" t="s">
        <v>152</v>
      </c>
      <c r="F174" s="51" t="s">
        <v>153</v>
      </c>
    </row>
    <row r="175" spans="1:6" x14ac:dyDescent="0.2">
      <c r="A175" s="49">
        <v>34957</v>
      </c>
      <c r="B175" s="50">
        <v>9095</v>
      </c>
      <c r="C175" s="51" t="s">
        <v>160</v>
      </c>
      <c r="D175" s="51" t="s">
        <v>155</v>
      </c>
      <c r="E175" s="51" t="s">
        <v>152</v>
      </c>
      <c r="F175" s="51" t="s">
        <v>153</v>
      </c>
    </row>
    <row r="176" spans="1:6" x14ac:dyDescent="0.2">
      <c r="A176" s="49">
        <v>34957</v>
      </c>
      <c r="B176" s="50">
        <v>12000</v>
      </c>
      <c r="C176" s="51" t="s">
        <v>154</v>
      </c>
      <c r="D176" s="51" t="s">
        <v>151</v>
      </c>
      <c r="E176" s="51" t="s">
        <v>156</v>
      </c>
      <c r="F176" s="51" t="s">
        <v>153</v>
      </c>
    </row>
    <row r="177" spans="1:6" x14ac:dyDescent="0.2">
      <c r="A177" s="49">
        <v>34957</v>
      </c>
      <c r="B177" s="50">
        <v>8000</v>
      </c>
      <c r="C177" s="51" t="s">
        <v>158</v>
      </c>
      <c r="D177" s="51" t="s">
        <v>151</v>
      </c>
      <c r="E177" s="51" t="s">
        <v>152</v>
      </c>
      <c r="F177" s="51" t="s">
        <v>153</v>
      </c>
    </row>
    <row r="178" spans="1:6" x14ac:dyDescent="0.2">
      <c r="A178" s="49">
        <v>34957</v>
      </c>
      <c r="B178" s="50">
        <v>12000</v>
      </c>
      <c r="C178" s="51" t="s">
        <v>154</v>
      </c>
      <c r="D178" s="51" t="s">
        <v>151</v>
      </c>
      <c r="E178" s="51" t="s">
        <v>157</v>
      </c>
      <c r="F178" s="51" t="s">
        <v>153</v>
      </c>
    </row>
    <row r="179" spans="1:6" x14ac:dyDescent="0.2">
      <c r="A179" s="49">
        <v>34957</v>
      </c>
      <c r="B179" s="50">
        <v>500</v>
      </c>
      <c r="C179" s="51" t="s">
        <v>150</v>
      </c>
      <c r="D179" s="51" t="s">
        <v>151</v>
      </c>
      <c r="E179" s="51" t="s">
        <v>156</v>
      </c>
      <c r="F179" s="51" t="s">
        <v>153</v>
      </c>
    </row>
    <row r="180" spans="1:6" x14ac:dyDescent="0.2">
      <c r="A180" s="49">
        <v>34957</v>
      </c>
      <c r="B180" s="50">
        <v>19000</v>
      </c>
      <c r="C180" s="51" t="s">
        <v>158</v>
      </c>
      <c r="D180" s="51" t="s">
        <v>151</v>
      </c>
      <c r="E180" s="51" t="s">
        <v>152</v>
      </c>
      <c r="F180" s="51" t="s">
        <v>159</v>
      </c>
    </row>
    <row r="181" spans="1:6" x14ac:dyDescent="0.2">
      <c r="A181" s="49">
        <v>34957</v>
      </c>
      <c r="B181" s="50">
        <v>16000</v>
      </c>
      <c r="C181" s="51" t="s">
        <v>154</v>
      </c>
      <c r="D181" s="51" t="s">
        <v>151</v>
      </c>
      <c r="E181" s="51" t="s">
        <v>152</v>
      </c>
      <c r="F181" s="51" t="s">
        <v>153</v>
      </c>
    </row>
    <row r="182" spans="1:6" x14ac:dyDescent="0.2">
      <c r="A182" s="49">
        <v>34957</v>
      </c>
      <c r="B182" s="50">
        <v>6000</v>
      </c>
      <c r="C182" s="51" t="s">
        <v>158</v>
      </c>
      <c r="D182" s="51" t="s">
        <v>151</v>
      </c>
      <c r="E182" s="51" t="s">
        <v>152</v>
      </c>
      <c r="F182" s="51" t="s">
        <v>153</v>
      </c>
    </row>
    <row r="183" spans="1:6" x14ac:dyDescent="0.2">
      <c r="A183" s="49">
        <v>34957</v>
      </c>
      <c r="B183" s="50">
        <v>13636</v>
      </c>
      <c r="C183" s="51" t="s">
        <v>154</v>
      </c>
      <c r="D183" s="51" t="s">
        <v>151</v>
      </c>
      <c r="E183" s="51" t="s">
        <v>157</v>
      </c>
      <c r="F183" s="51" t="s">
        <v>153</v>
      </c>
    </row>
    <row r="184" spans="1:6" x14ac:dyDescent="0.2">
      <c r="A184" s="49">
        <v>34957</v>
      </c>
      <c r="B184" s="50">
        <v>5000</v>
      </c>
      <c r="C184" s="51" t="s">
        <v>150</v>
      </c>
      <c r="D184" s="51" t="s">
        <v>151</v>
      </c>
      <c r="E184" s="51" t="s">
        <v>157</v>
      </c>
      <c r="F184" s="51" t="s">
        <v>153</v>
      </c>
    </row>
    <row r="185" spans="1:6" x14ac:dyDescent="0.2">
      <c r="A185" s="49">
        <v>34957</v>
      </c>
      <c r="B185" s="50">
        <v>7000</v>
      </c>
      <c r="C185" s="51" t="s">
        <v>160</v>
      </c>
      <c r="D185" s="51" t="s">
        <v>151</v>
      </c>
      <c r="E185" s="51" t="s">
        <v>157</v>
      </c>
      <c r="F185" s="51" t="s">
        <v>153</v>
      </c>
    </row>
    <row r="186" spans="1:6" x14ac:dyDescent="0.2">
      <c r="A186" s="49">
        <v>34957</v>
      </c>
      <c r="B186" s="50">
        <v>12000</v>
      </c>
      <c r="C186" s="51" t="s">
        <v>150</v>
      </c>
      <c r="D186" s="51" t="s">
        <v>151</v>
      </c>
      <c r="E186" s="51" t="s">
        <v>152</v>
      </c>
      <c r="F186" s="51" t="s">
        <v>153</v>
      </c>
    </row>
    <row r="187" spans="1:6" x14ac:dyDescent="0.2">
      <c r="A187" s="49">
        <v>34957</v>
      </c>
      <c r="B187" s="50">
        <v>13500</v>
      </c>
      <c r="C187" s="51" t="s">
        <v>154</v>
      </c>
      <c r="D187" s="51" t="s">
        <v>151</v>
      </c>
      <c r="E187" s="51" t="s">
        <v>157</v>
      </c>
      <c r="F187" s="51" t="s">
        <v>153</v>
      </c>
    </row>
    <row r="188" spans="1:6" x14ac:dyDescent="0.2">
      <c r="A188" s="49">
        <v>34957</v>
      </c>
      <c r="B188" s="50">
        <v>500</v>
      </c>
      <c r="C188" s="51" t="s">
        <v>158</v>
      </c>
      <c r="D188" s="51" t="s">
        <v>151</v>
      </c>
      <c r="E188" s="51" t="s">
        <v>156</v>
      </c>
      <c r="F188" s="51" t="s">
        <v>153</v>
      </c>
    </row>
    <row r="189" spans="1:6" x14ac:dyDescent="0.2">
      <c r="A189" s="49">
        <v>34957</v>
      </c>
      <c r="B189" s="50">
        <v>5000</v>
      </c>
      <c r="C189" s="51" t="s">
        <v>158</v>
      </c>
      <c r="D189" s="51" t="s">
        <v>155</v>
      </c>
      <c r="E189" s="51" t="s">
        <v>157</v>
      </c>
      <c r="F189" s="51" t="s">
        <v>153</v>
      </c>
    </row>
    <row r="190" spans="1:6" x14ac:dyDescent="0.2">
      <c r="A190" s="49">
        <v>34957</v>
      </c>
      <c r="B190" s="50">
        <v>2749</v>
      </c>
      <c r="C190" s="51" t="s">
        <v>150</v>
      </c>
      <c r="D190" s="51" t="s">
        <v>151</v>
      </c>
      <c r="E190" s="51" t="s">
        <v>152</v>
      </c>
      <c r="F190" s="51" t="s">
        <v>153</v>
      </c>
    </row>
    <row r="191" spans="1:6" x14ac:dyDescent="0.2">
      <c r="A191" s="49">
        <v>34957</v>
      </c>
      <c r="B191" s="50">
        <v>75000</v>
      </c>
      <c r="C191" s="51" t="s">
        <v>154</v>
      </c>
      <c r="D191" s="51" t="s">
        <v>151</v>
      </c>
      <c r="E191" s="51" t="s">
        <v>157</v>
      </c>
      <c r="F191" s="51" t="s">
        <v>153</v>
      </c>
    </row>
    <row r="192" spans="1:6" x14ac:dyDescent="0.2">
      <c r="A192" s="49">
        <v>34960</v>
      </c>
      <c r="B192" s="50">
        <v>13000</v>
      </c>
      <c r="C192" s="51" t="s">
        <v>154</v>
      </c>
      <c r="D192" s="51" t="s">
        <v>155</v>
      </c>
      <c r="E192" s="51" t="s">
        <v>156</v>
      </c>
      <c r="F192" s="51" t="s">
        <v>153</v>
      </c>
    </row>
    <row r="193" spans="1:6" x14ac:dyDescent="0.2">
      <c r="A193" s="49">
        <v>34960</v>
      </c>
      <c r="B193" s="50">
        <v>3807</v>
      </c>
      <c r="C193" s="51" t="s">
        <v>150</v>
      </c>
      <c r="D193" s="51" t="s">
        <v>151</v>
      </c>
      <c r="E193" s="51" t="s">
        <v>156</v>
      </c>
      <c r="F193" s="51" t="s">
        <v>153</v>
      </c>
    </row>
    <row r="194" spans="1:6" x14ac:dyDescent="0.2">
      <c r="A194" s="49">
        <v>34960</v>
      </c>
      <c r="B194" s="50">
        <v>7342</v>
      </c>
      <c r="C194" s="51" t="s">
        <v>150</v>
      </c>
      <c r="D194" s="51" t="s">
        <v>151</v>
      </c>
      <c r="E194" s="51" t="s">
        <v>152</v>
      </c>
      <c r="F194" s="51" t="s">
        <v>153</v>
      </c>
    </row>
    <row r="195" spans="1:6" x14ac:dyDescent="0.2">
      <c r="A195" s="49">
        <v>34960</v>
      </c>
      <c r="B195" s="50">
        <v>133</v>
      </c>
      <c r="C195" s="51" t="s">
        <v>150</v>
      </c>
      <c r="D195" s="51" t="s">
        <v>151</v>
      </c>
      <c r="E195" s="51" t="s">
        <v>156</v>
      </c>
      <c r="F195" s="51" t="s">
        <v>153</v>
      </c>
    </row>
    <row r="196" spans="1:6" x14ac:dyDescent="0.2">
      <c r="A196" s="49">
        <v>34960</v>
      </c>
      <c r="B196" s="50">
        <v>15208</v>
      </c>
      <c r="C196" s="51" t="s">
        <v>154</v>
      </c>
      <c r="D196" s="51" t="s">
        <v>151</v>
      </c>
      <c r="E196" s="51" t="s">
        <v>152</v>
      </c>
      <c r="F196" s="51" t="s">
        <v>159</v>
      </c>
    </row>
    <row r="197" spans="1:6" x14ac:dyDescent="0.2">
      <c r="A197" s="49">
        <v>34960</v>
      </c>
      <c r="B197" s="50">
        <v>12455</v>
      </c>
      <c r="C197" s="51" t="s">
        <v>160</v>
      </c>
      <c r="D197" s="51" t="s">
        <v>155</v>
      </c>
      <c r="E197" s="51" t="s">
        <v>157</v>
      </c>
      <c r="F197" s="51" t="s">
        <v>153</v>
      </c>
    </row>
    <row r="198" spans="1:6" x14ac:dyDescent="0.2">
      <c r="A198" s="49">
        <v>34960</v>
      </c>
      <c r="B198" s="50">
        <v>200</v>
      </c>
      <c r="C198" s="51" t="s">
        <v>158</v>
      </c>
      <c r="D198" s="51" t="s">
        <v>151</v>
      </c>
      <c r="E198" s="51" t="s">
        <v>152</v>
      </c>
      <c r="F198" s="51" t="s">
        <v>153</v>
      </c>
    </row>
    <row r="199" spans="1:6" x14ac:dyDescent="0.2">
      <c r="A199" s="49">
        <v>34960</v>
      </c>
      <c r="B199" s="50">
        <v>6762</v>
      </c>
      <c r="C199" s="51" t="s">
        <v>158</v>
      </c>
      <c r="D199" s="51" t="s">
        <v>151</v>
      </c>
      <c r="E199" s="51" t="s">
        <v>152</v>
      </c>
      <c r="F199" s="51" t="s">
        <v>153</v>
      </c>
    </row>
    <row r="200" spans="1:6" x14ac:dyDescent="0.2">
      <c r="A200" s="49">
        <v>34960</v>
      </c>
      <c r="B200" s="50">
        <v>10000</v>
      </c>
      <c r="C200" s="51" t="s">
        <v>160</v>
      </c>
      <c r="D200" s="51" t="s">
        <v>155</v>
      </c>
      <c r="E200" s="51" t="s">
        <v>157</v>
      </c>
      <c r="F200" s="51" t="s">
        <v>153</v>
      </c>
    </row>
    <row r="201" spans="1:6" x14ac:dyDescent="0.2">
      <c r="A201" s="49">
        <v>34960</v>
      </c>
      <c r="B201" s="50">
        <v>600</v>
      </c>
      <c r="C201" s="51" t="s">
        <v>158</v>
      </c>
      <c r="D201" s="51" t="s">
        <v>151</v>
      </c>
      <c r="E201" s="51" t="s">
        <v>152</v>
      </c>
      <c r="F201" s="51" t="s">
        <v>153</v>
      </c>
    </row>
    <row r="202" spans="1:6" x14ac:dyDescent="0.2">
      <c r="A202" s="49">
        <v>34960</v>
      </c>
      <c r="B202" s="50">
        <v>50000</v>
      </c>
      <c r="C202" s="51" t="s">
        <v>154</v>
      </c>
      <c r="D202" s="51" t="s">
        <v>151</v>
      </c>
      <c r="E202" s="51" t="s">
        <v>157</v>
      </c>
      <c r="F202" s="51" t="s">
        <v>153</v>
      </c>
    </row>
    <row r="203" spans="1:6" x14ac:dyDescent="0.2">
      <c r="A203" s="49">
        <v>34961</v>
      </c>
      <c r="B203" s="50">
        <v>100</v>
      </c>
      <c r="C203" s="51" t="s">
        <v>150</v>
      </c>
      <c r="D203" s="51" t="s">
        <v>151</v>
      </c>
      <c r="E203" s="51" t="s">
        <v>152</v>
      </c>
      <c r="F203" s="51" t="s">
        <v>153</v>
      </c>
    </row>
    <row r="204" spans="1:6" x14ac:dyDescent="0.2">
      <c r="A204" s="49">
        <v>34961</v>
      </c>
      <c r="B204" s="50">
        <v>1000</v>
      </c>
      <c r="C204" s="51" t="s">
        <v>150</v>
      </c>
      <c r="D204" s="51" t="s">
        <v>151</v>
      </c>
      <c r="E204" s="51" t="s">
        <v>152</v>
      </c>
      <c r="F204" s="51" t="s">
        <v>153</v>
      </c>
    </row>
    <row r="205" spans="1:6" x14ac:dyDescent="0.2">
      <c r="A205" s="49">
        <v>34961</v>
      </c>
      <c r="B205" s="50">
        <v>6000</v>
      </c>
      <c r="C205" s="51" t="s">
        <v>150</v>
      </c>
      <c r="D205" s="51" t="s">
        <v>155</v>
      </c>
      <c r="E205" s="51" t="s">
        <v>156</v>
      </c>
      <c r="F205" s="51" t="s">
        <v>153</v>
      </c>
    </row>
    <row r="206" spans="1:6" x14ac:dyDescent="0.2">
      <c r="A206" s="49">
        <v>34961</v>
      </c>
      <c r="B206" s="50">
        <v>12505</v>
      </c>
      <c r="C206" s="51" t="s">
        <v>154</v>
      </c>
      <c r="D206" s="51" t="s">
        <v>151</v>
      </c>
      <c r="E206" s="51" t="s">
        <v>156</v>
      </c>
      <c r="F206" s="51" t="s">
        <v>153</v>
      </c>
    </row>
    <row r="207" spans="1:6" x14ac:dyDescent="0.2">
      <c r="A207" s="49">
        <v>34961</v>
      </c>
      <c r="B207" s="50">
        <v>3434</v>
      </c>
      <c r="C207" s="51" t="s">
        <v>150</v>
      </c>
      <c r="D207" s="51" t="s">
        <v>151</v>
      </c>
      <c r="E207" s="51" t="s">
        <v>152</v>
      </c>
      <c r="F207" s="51" t="s">
        <v>153</v>
      </c>
    </row>
    <row r="208" spans="1:6" x14ac:dyDescent="0.2">
      <c r="A208" s="49">
        <v>34961</v>
      </c>
      <c r="B208" s="50">
        <v>5000</v>
      </c>
      <c r="C208" s="51" t="s">
        <v>158</v>
      </c>
      <c r="D208" s="51" t="s">
        <v>151</v>
      </c>
      <c r="E208" s="51" t="s">
        <v>156</v>
      </c>
      <c r="F208" s="51" t="s">
        <v>153</v>
      </c>
    </row>
    <row r="209" spans="1:6" x14ac:dyDescent="0.2">
      <c r="A209" s="49">
        <v>34961</v>
      </c>
      <c r="B209" s="50">
        <v>4623</v>
      </c>
      <c r="C209" s="51" t="s">
        <v>158</v>
      </c>
      <c r="D209" s="51" t="s">
        <v>151</v>
      </c>
      <c r="E209" s="51" t="s">
        <v>157</v>
      </c>
      <c r="F209" s="51" t="s">
        <v>159</v>
      </c>
    </row>
    <row r="210" spans="1:6" x14ac:dyDescent="0.2">
      <c r="A210" s="49">
        <v>34961</v>
      </c>
      <c r="B210" s="50">
        <v>5879</v>
      </c>
      <c r="C210" s="51" t="s">
        <v>150</v>
      </c>
      <c r="D210" s="51" t="s">
        <v>151</v>
      </c>
      <c r="E210" s="51" t="s">
        <v>152</v>
      </c>
      <c r="F210" s="51" t="s">
        <v>153</v>
      </c>
    </row>
    <row r="211" spans="1:6" x14ac:dyDescent="0.2">
      <c r="A211" s="49">
        <v>34961</v>
      </c>
      <c r="B211" s="50">
        <v>3171</v>
      </c>
      <c r="C211" s="51" t="s">
        <v>150</v>
      </c>
      <c r="D211" s="51" t="s">
        <v>151</v>
      </c>
      <c r="E211" s="51" t="s">
        <v>156</v>
      </c>
      <c r="F211" s="51" t="s">
        <v>153</v>
      </c>
    </row>
    <row r="212" spans="1:6" x14ac:dyDescent="0.2">
      <c r="A212" s="49">
        <v>34961</v>
      </c>
      <c r="B212" s="50">
        <v>4000</v>
      </c>
      <c r="C212" s="51" t="s">
        <v>158</v>
      </c>
      <c r="D212" s="51" t="s">
        <v>151</v>
      </c>
      <c r="E212" s="51" t="s">
        <v>152</v>
      </c>
      <c r="F212" s="51" t="s">
        <v>153</v>
      </c>
    </row>
    <row r="213" spans="1:6" x14ac:dyDescent="0.2">
      <c r="A213" s="49">
        <v>34961</v>
      </c>
      <c r="B213" s="50">
        <v>2000</v>
      </c>
      <c r="C213" s="51" t="s">
        <v>160</v>
      </c>
      <c r="D213" s="51" t="s">
        <v>151</v>
      </c>
      <c r="E213" s="51" t="s">
        <v>156</v>
      </c>
      <c r="F213" s="51" t="s">
        <v>153</v>
      </c>
    </row>
    <row r="214" spans="1:6" x14ac:dyDescent="0.2">
      <c r="A214" s="49">
        <v>34962</v>
      </c>
      <c r="B214" s="50">
        <v>10373</v>
      </c>
      <c r="C214" s="51" t="s">
        <v>154</v>
      </c>
      <c r="D214" s="51" t="s">
        <v>151</v>
      </c>
      <c r="E214" s="51" t="s">
        <v>156</v>
      </c>
      <c r="F214" s="51" t="s">
        <v>153</v>
      </c>
    </row>
    <row r="215" spans="1:6" x14ac:dyDescent="0.2">
      <c r="A215" s="49">
        <v>34962</v>
      </c>
      <c r="B215" s="50">
        <v>5000</v>
      </c>
      <c r="C215" s="51" t="s">
        <v>154</v>
      </c>
      <c r="D215" s="51" t="s">
        <v>155</v>
      </c>
      <c r="E215" s="51" t="s">
        <v>157</v>
      </c>
      <c r="F215" s="51" t="s">
        <v>153</v>
      </c>
    </row>
    <row r="216" spans="1:6" x14ac:dyDescent="0.2">
      <c r="A216" s="49">
        <v>34962</v>
      </c>
      <c r="B216" s="50">
        <v>4000</v>
      </c>
      <c r="C216" s="51" t="s">
        <v>150</v>
      </c>
      <c r="D216" s="51" t="s">
        <v>155</v>
      </c>
      <c r="E216" s="51" t="s">
        <v>157</v>
      </c>
      <c r="F216" s="51" t="s">
        <v>153</v>
      </c>
    </row>
    <row r="217" spans="1:6" x14ac:dyDescent="0.2">
      <c r="A217" s="49">
        <v>34962</v>
      </c>
      <c r="B217" s="50">
        <v>13000</v>
      </c>
      <c r="C217" s="51" t="s">
        <v>154</v>
      </c>
      <c r="D217" s="51" t="s">
        <v>151</v>
      </c>
      <c r="E217" s="51" t="s">
        <v>152</v>
      </c>
      <c r="F217" s="51" t="s">
        <v>153</v>
      </c>
    </row>
    <row r="218" spans="1:6" x14ac:dyDescent="0.2">
      <c r="A218" s="49">
        <v>34962</v>
      </c>
      <c r="B218" s="50">
        <v>200</v>
      </c>
      <c r="C218" s="51" t="s">
        <v>150</v>
      </c>
      <c r="D218" s="51" t="s">
        <v>151</v>
      </c>
      <c r="E218" s="51" t="s">
        <v>152</v>
      </c>
      <c r="F218" s="51" t="s">
        <v>153</v>
      </c>
    </row>
    <row r="219" spans="1:6" x14ac:dyDescent="0.2">
      <c r="A219" s="49">
        <v>34962</v>
      </c>
      <c r="B219" s="50">
        <v>21000</v>
      </c>
      <c r="C219" s="51" t="s">
        <v>158</v>
      </c>
      <c r="D219" s="51" t="s">
        <v>151</v>
      </c>
      <c r="E219" s="51" t="s">
        <v>157</v>
      </c>
      <c r="F219" s="51" t="s">
        <v>153</v>
      </c>
    </row>
    <row r="220" spans="1:6" x14ac:dyDescent="0.2">
      <c r="A220" s="49">
        <v>34962</v>
      </c>
      <c r="B220" s="50">
        <v>13519</v>
      </c>
      <c r="C220" s="51" t="s">
        <v>154</v>
      </c>
      <c r="D220" s="51" t="s">
        <v>151</v>
      </c>
      <c r="E220" s="51" t="s">
        <v>152</v>
      </c>
      <c r="F220" s="51" t="s">
        <v>153</v>
      </c>
    </row>
    <row r="221" spans="1:6" x14ac:dyDescent="0.2">
      <c r="A221" s="49">
        <v>34962</v>
      </c>
      <c r="B221" s="50">
        <v>4000</v>
      </c>
      <c r="C221" s="51" t="s">
        <v>150</v>
      </c>
      <c r="D221" s="51" t="s">
        <v>151</v>
      </c>
      <c r="E221" s="51" t="s">
        <v>152</v>
      </c>
      <c r="F221" s="51" t="s">
        <v>153</v>
      </c>
    </row>
    <row r="222" spans="1:6" x14ac:dyDescent="0.2">
      <c r="A222" s="49">
        <v>34962</v>
      </c>
      <c r="B222" s="50">
        <v>100</v>
      </c>
      <c r="C222" s="51" t="s">
        <v>150</v>
      </c>
      <c r="D222" s="51" t="s">
        <v>151</v>
      </c>
      <c r="E222" s="51" t="s">
        <v>156</v>
      </c>
      <c r="F222" s="51" t="s">
        <v>153</v>
      </c>
    </row>
    <row r="223" spans="1:6" x14ac:dyDescent="0.2">
      <c r="A223" s="49">
        <v>34962</v>
      </c>
      <c r="B223" s="50">
        <v>4000</v>
      </c>
      <c r="C223" s="51" t="s">
        <v>150</v>
      </c>
      <c r="D223" s="51" t="s">
        <v>151</v>
      </c>
      <c r="E223" s="51" t="s">
        <v>157</v>
      </c>
      <c r="F223" s="51" t="s">
        <v>153</v>
      </c>
    </row>
    <row r="224" spans="1:6" x14ac:dyDescent="0.2">
      <c r="A224" s="49">
        <v>34963</v>
      </c>
      <c r="B224" s="50">
        <v>8000</v>
      </c>
      <c r="C224" s="51" t="s">
        <v>158</v>
      </c>
      <c r="D224" s="51" t="s">
        <v>155</v>
      </c>
      <c r="E224" s="51" t="s">
        <v>152</v>
      </c>
      <c r="F224" s="51" t="s">
        <v>153</v>
      </c>
    </row>
    <row r="225" spans="1:6" x14ac:dyDescent="0.2">
      <c r="A225" s="49">
        <v>34963</v>
      </c>
      <c r="B225" s="50">
        <v>12000</v>
      </c>
      <c r="C225" s="51" t="s">
        <v>154</v>
      </c>
      <c r="D225" s="51" t="s">
        <v>151</v>
      </c>
      <c r="E225" s="51" t="s">
        <v>157</v>
      </c>
      <c r="F225" s="51" t="s">
        <v>153</v>
      </c>
    </row>
    <row r="226" spans="1:6" x14ac:dyDescent="0.2">
      <c r="A226" s="49">
        <v>34963</v>
      </c>
      <c r="B226" s="50">
        <v>6000</v>
      </c>
      <c r="C226" s="51" t="s">
        <v>158</v>
      </c>
      <c r="D226" s="51" t="s">
        <v>151</v>
      </c>
      <c r="E226" s="51" t="s">
        <v>152</v>
      </c>
      <c r="F226" s="51" t="s">
        <v>153</v>
      </c>
    </row>
    <row r="227" spans="1:6" x14ac:dyDescent="0.2">
      <c r="A227" s="49">
        <v>34963</v>
      </c>
      <c r="B227" s="50">
        <v>500</v>
      </c>
      <c r="C227" s="51" t="s">
        <v>158</v>
      </c>
      <c r="D227" s="51" t="s">
        <v>151</v>
      </c>
      <c r="E227" s="51" t="s">
        <v>156</v>
      </c>
      <c r="F227" s="51" t="s">
        <v>153</v>
      </c>
    </row>
    <row r="228" spans="1:6" x14ac:dyDescent="0.2">
      <c r="A228" s="49">
        <v>34963</v>
      </c>
      <c r="B228" s="50">
        <v>240</v>
      </c>
      <c r="C228" s="51" t="s">
        <v>150</v>
      </c>
      <c r="D228" s="51" t="s">
        <v>151</v>
      </c>
      <c r="E228" s="51" t="s">
        <v>152</v>
      </c>
      <c r="F228" s="51" t="s">
        <v>153</v>
      </c>
    </row>
    <row r="229" spans="1:6" x14ac:dyDescent="0.2">
      <c r="A229" s="49">
        <v>34963</v>
      </c>
      <c r="B229" s="50">
        <v>6000</v>
      </c>
      <c r="C229" s="51" t="s">
        <v>158</v>
      </c>
      <c r="D229" s="51" t="s">
        <v>151</v>
      </c>
      <c r="E229" s="51" t="s">
        <v>152</v>
      </c>
      <c r="F229" s="51" t="s">
        <v>153</v>
      </c>
    </row>
    <row r="230" spans="1:6" x14ac:dyDescent="0.2">
      <c r="A230" s="49">
        <v>34963</v>
      </c>
      <c r="B230" s="50">
        <v>13636</v>
      </c>
      <c r="C230" s="51" t="s">
        <v>154</v>
      </c>
      <c r="D230" s="51" t="s">
        <v>151</v>
      </c>
      <c r="E230" s="51" t="s">
        <v>157</v>
      </c>
      <c r="F230" s="51" t="s">
        <v>153</v>
      </c>
    </row>
    <row r="231" spans="1:6" x14ac:dyDescent="0.2">
      <c r="A231" s="49">
        <v>34963</v>
      </c>
      <c r="B231" s="50">
        <v>5000</v>
      </c>
      <c r="C231" s="51" t="s">
        <v>150</v>
      </c>
      <c r="D231" s="51" t="s">
        <v>151</v>
      </c>
      <c r="E231" s="51" t="s">
        <v>157</v>
      </c>
      <c r="F231" s="51" t="s">
        <v>153</v>
      </c>
    </row>
    <row r="232" spans="1:6" x14ac:dyDescent="0.2">
      <c r="A232" s="49">
        <v>34963</v>
      </c>
      <c r="B232" s="50">
        <v>7000</v>
      </c>
      <c r="C232" s="51" t="s">
        <v>160</v>
      </c>
      <c r="D232" s="51" t="s">
        <v>151</v>
      </c>
      <c r="E232" s="51" t="s">
        <v>157</v>
      </c>
      <c r="F232" s="51" t="s">
        <v>159</v>
      </c>
    </row>
    <row r="233" spans="1:6" x14ac:dyDescent="0.2">
      <c r="A233" s="49">
        <v>34963</v>
      </c>
      <c r="B233" s="50">
        <v>100</v>
      </c>
      <c r="C233" s="51" t="s">
        <v>150</v>
      </c>
      <c r="D233" s="51" t="s">
        <v>151</v>
      </c>
      <c r="E233" s="51" t="s">
        <v>152</v>
      </c>
      <c r="F233" s="51" t="s">
        <v>153</v>
      </c>
    </row>
    <row r="234" spans="1:6" x14ac:dyDescent="0.2">
      <c r="A234" s="49">
        <v>34964</v>
      </c>
      <c r="B234" s="50">
        <v>13500</v>
      </c>
      <c r="C234" s="51" t="s">
        <v>154</v>
      </c>
      <c r="D234" s="51" t="s">
        <v>151</v>
      </c>
      <c r="E234" s="51" t="s">
        <v>157</v>
      </c>
      <c r="F234" s="51" t="s">
        <v>153</v>
      </c>
    </row>
    <row r="235" spans="1:6" x14ac:dyDescent="0.2">
      <c r="A235" s="49">
        <v>34964</v>
      </c>
      <c r="B235" s="50">
        <v>500</v>
      </c>
      <c r="C235" s="51" t="s">
        <v>158</v>
      </c>
      <c r="D235" s="51" t="s">
        <v>151</v>
      </c>
      <c r="E235" s="51" t="s">
        <v>156</v>
      </c>
      <c r="F235" s="51" t="s">
        <v>159</v>
      </c>
    </row>
    <row r="236" spans="1:6" x14ac:dyDescent="0.2">
      <c r="A236" s="49">
        <v>34964</v>
      </c>
      <c r="B236" s="50">
        <v>5000</v>
      </c>
      <c r="C236" s="51" t="s">
        <v>158</v>
      </c>
      <c r="D236" s="51" t="s">
        <v>151</v>
      </c>
      <c r="E236" s="51" t="s">
        <v>157</v>
      </c>
      <c r="F236" s="51" t="s">
        <v>159</v>
      </c>
    </row>
    <row r="237" spans="1:6" x14ac:dyDescent="0.2">
      <c r="A237" s="49">
        <v>34964</v>
      </c>
      <c r="B237" s="50">
        <v>2749</v>
      </c>
      <c r="C237" s="51" t="s">
        <v>150</v>
      </c>
      <c r="D237" s="51" t="s">
        <v>151</v>
      </c>
      <c r="E237" s="51" t="s">
        <v>152</v>
      </c>
      <c r="F237" s="51" t="s">
        <v>153</v>
      </c>
    </row>
    <row r="238" spans="1:6" x14ac:dyDescent="0.2">
      <c r="A238" s="49">
        <v>34964</v>
      </c>
      <c r="B238" s="50">
        <v>75000</v>
      </c>
      <c r="C238" s="51" t="s">
        <v>154</v>
      </c>
      <c r="D238" s="51" t="s">
        <v>151</v>
      </c>
      <c r="E238" s="51" t="s">
        <v>157</v>
      </c>
      <c r="F238" s="51" t="s">
        <v>153</v>
      </c>
    </row>
    <row r="239" spans="1:6" x14ac:dyDescent="0.2">
      <c r="A239" s="49">
        <v>34964</v>
      </c>
      <c r="B239" s="50">
        <v>13903</v>
      </c>
      <c r="C239" s="51" t="s">
        <v>154</v>
      </c>
      <c r="D239" s="51" t="s">
        <v>151</v>
      </c>
      <c r="E239" s="51" t="s">
        <v>152</v>
      </c>
      <c r="F239" s="51" t="s">
        <v>159</v>
      </c>
    </row>
    <row r="240" spans="1:6" x14ac:dyDescent="0.2">
      <c r="A240" s="49">
        <v>34964</v>
      </c>
      <c r="B240" s="50">
        <v>4000</v>
      </c>
      <c r="C240" s="51" t="s">
        <v>150</v>
      </c>
      <c r="D240" s="51" t="s">
        <v>151</v>
      </c>
      <c r="E240" s="51" t="s">
        <v>157</v>
      </c>
      <c r="F240" s="51" t="s">
        <v>153</v>
      </c>
    </row>
    <row r="241" spans="1:6" x14ac:dyDescent="0.2">
      <c r="A241" s="49">
        <v>34964</v>
      </c>
      <c r="B241" s="50">
        <v>15703</v>
      </c>
      <c r="C241" s="51" t="s">
        <v>154</v>
      </c>
      <c r="D241" s="51" t="s">
        <v>151</v>
      </c>
      <c r="E241" s="51" t="s">
        <v>152</v>
      </c>
      <c r="F241" s="51" t="s">
        <v>153</v>
      </c>
    </row>
    <row r="242" spans="1:6" x14ac:dyDescent="0.2">
      <c r="A242" s="49">
        <v>34964</v>
      </c>
      <c r="B242" s="50">
        <v>4000</v>
      </c>
      <c r="C242" s="51" t="s">
        <v>150</v>
      </c>
      <c r="D242" s="51" t="s">
        <v>151</v>
      </c>
      <c r="E242" s="51" t="s">
        <v>156</v>
      </c>
      <c r="F242" s="51" t="s">
        <v>153</v>
      </c>
    </row>
    <row r="243" spans="1:6" x14ac:dyDescent="0.2">
      <c r="A243" s="49">
        <v>34964</v>
      </c>
      <c r="B243" s="50">
        <v>5000</v>
      </c>
      <c r="C243" s="51" t="s">
        <v>158</v>
      </c>
      <c r="D243" s="51" t="s">
        <v>151</v>
      </c>
      <c r="E243" s="51" t="s">
        <v>152</v>
      </c>
      <c r="F243" s="51" t="s">
        <v>153</v>
      </c>
    </row>
    <row r="244" spans="1:6" x14ac:dyDescent="0.2">
      <c r="A244" s="49">
        <v>34964</v>
      </c>
      <c r="B244" s="50">
        <v>344</v>
      </c>
      <c r="C244" s="51" t="s">
        <v>150</v>
      </c>
      <c r="D244" s="51" t="s">
        <v>151</v>
      </c>
      <c r="E244" s="51" t="s">
        <v>156</v>
      </c>
      <c r="F244" s="51" t="s">
        <v>153</v>
      </c>
    </row>
    <row r="245" spans="1:6" x14ac:dyDescent="0.2">
      <c r="A245" s="49">
        <v>34964</v>
      </c>
      <c r="B245" s="50">
        <v>4635</v>
      </c>
      <c r="C245" s="51" t="s">
        <v>150</v>
      </c>
      <c r="D245" s="51" t="s">
        <v>151</v>
      </c>
      <c r="E245" s="51" t="s">
        <v>152</v>
      </c>
      <c r="F245" s="51" t="s">
        <v>153</v>
      </c>
    </row>
    <row r="246" spans="1:6" x14ac:dyDescent="0.2">
      <c r="A246" s="49">
        <v>34964</v>
      </c>
      <c r="B246" s="50">
        <v>9000</v>
      </c>
      <c r="C246" s="51" t="s">
        <v>160</v>
      </c>
      <c r="D246" s="51" t="s">
        <v>151</v>
      </c>
      <c r="E246" s="51" t="s">
        <v>152</v>
      </c>
      <c r="F246" s="51" t="s">
        <v>153</v>
      </c>
    </row>
    <row r="247" spans="1:6" x14ac:dyDescent="0.2">
      <c r="A247" s="49">
        <v>34964</v>
      </c>
      <c r="B247" s="50">
        <v>4000</v>
      </c>
      <c r="C247" s="51" t="s">
        <v>150</v>
      </c>
      <c r="D247" s="51" t="s">
        <v>151</v>
      </c>
      <c r="E247" s="51" t="s">
        <v>152</v>
      </c>
      <c r="F247" s="51" t="s">
        <v>153</v>
      </c>
    </row>
    <row r="248" spans="1:6" x14ac:dyDescent="0.2">
      <c r="A248" s="49">
        <v>34964</v>
      </c>
      <c r="B248" s="50">
        <v>4000</v>
      </c>
      <c r="C248" s="51" t="s">
        <v>158</v>
      </c>
      <c r="D248" s="51" t="s">
        <v>151</v>
      </c>
      <c r="E248" s="51" t="s">
        <v>157</v>
      </c>
      <c r="F248" s="51" t="s">
        <v>153</v>
      </c>
    </row>
    <row r="249" spans="1:6" x14ac:dyDescent="0.2">
      <c r="A249" s="49">
        <v>34964</v>
      </c>
      <c r="B249" s="50">
        <v>13000</v>
      </c>
      <c r="C249" s="51" t="s">
        <v>154</v>
      </c>
      <c r="D249" s="51" t="s">
        <v>151</v>
      </c>
      <c r="E249" s="51" t="s">
        <v>152</v>
      </c>
      <c r="F249" s="51" t="s">
        <v>153</v>
      </c>
    </row>
    <row r="250" spans="1:6" x14ac:dyDescent="0.2">
      <c r="A250" s="49">
        <v>34964</v>
      </c>
      <c r="B250" s="50">
        <v>3000</v>
      </c>
      <c r="C250" s="51" t="s">
        <v>150</v>
      </c>
      <c r="D250" s="51" t="s">
        <v>151</v>
      </c>
      <c r="E250" s="51" t="s">
        <v>152</v>
      </c>
      <c r="F250" s="51" t="s">
        <v>153</v>
      </c>
    </row>
    <row r="251" spans="1:6" x14ac:dyDescent="0.2">
      <c r="A251" s="49">
        <v>34964</v>
      </c>
      <c r="B251" s="50">
        <v>2878</v>
      </c>
      <c r="C251" s="51" t="s">
        <v>158</v>
      </c>
      <c r="D251" s="51" t="s">
        <v>151</v>
      </c>
      <c r="E251" s="51" t="s">
        <v>157</v>
      </c>
      <c r="F251" s="51" t="s">
        <v>153</v>
      </c>
    </row>
    <row r="252" spans="1:6" x14ac:dyDescent="0.2">
      <c r="A252" s="49">
        <v>34964</v>
      </c>
      <c r="B252" s="50">
        <v>13519</v>
      </c>
      <c r="C252" s="51" t="s">
        <v>154</v>
      </c>
      <c r="D252" s="51" t="s">
        <v>151</v>
      </c>
      <c r="E252" s="51" t="s">
        <v>152</v>
      </c>
      <c r="F252" s="51" t="s">
        <v>153</v>
      </c>
    </row>
    <row r="253" spans="1:6" x14ac:dyDescent="0.2">
      <c r="A253" s="49">
        <v>34964</v>
      </c>
      <c r="B253" s="50">
        <v>4000</v>
      </c>
      <c r="C253" s="51" t="s">
        <v>150</v>
      </c>
      <c r="D253" s="51" t="s">
        <v>151</v>
      </c>
      <c r="E253" s="51" t="s">
        <v>152</v>
      </c>
      <c r="F253" s="51" t="s">
        <v>159</v>
      </c>
    </row>
    <row r="254" spans="1:6" x14ac:dyDescent="0.2">
      <c r="A254" s="49">
        <v>34964</v>
      </c>
      <c r="B254" s="50">
        <v>3075</v>
      </c>
      <c r="C254" s="51" t="s">
        <v>150</v>
      </c>
      <c r="D254" s="51" t="s">
        <v>151</v>
      </c>
      <c r="E254" s="51" t="s">
        <v>156</v>
      </c>
      <c r="F254" s="51" t="s">
        <v>159</v>
      </c>
    </row>
    <row r="255" spans="1:6" x14ac:dyDescent="0.2">
      <c r="A255" s="49">
        <v>34964</v>
      </c>
      <c r="B255" s="50">
        <v>4000</v>
      </c>
      <c r="C255" s="51" t="s">
        <v>150</v>
      </c>
      <c r="D255" s="51" t="s">
        <v>151</v>
      </c>
      <c r="E255" s="51" t="s">
        <v>157</v>
      </c>
      <c r="F255" s="51" t="s">
        <v>159</v>
      </c>
    </row>
    <row r="256" spans="1:6" x14ac:dyDescent="0.2">
      <c r="A256" s="49">
        <v>34964</v>
      </c>
      <c r="B256" s="50">
        <v>40599</v>
      </c>
      <c r="C256" s="51" t="s">
        <v>158</v>
      </c>
      <c r="D256" s="51" t="s">
        <v>151</v>
      </c>
      <c r="E256" s="51" t="s">
        <v>152</v>
      </c>
      <c r="F256" s="51" t="s">
        <v>153</v>
      </c>
    </row>
    <row r="257" spans="1:6" x14ac:dyDescent="0.2">
      <c r="A257" s="49">
        <v>34964</v>
      </c>
      <c r="B257" s="50">
        <v>500</v>
      </c>
      <c r="C257" s="51" t="s">
        <v>158</v>
      </c>
      <c r="D257" s="51" t="s">
        <v>151</v>
      </c>
      <c r="E257" s="51" t="s">
        <v>156</v>
      </c>
      <c r="F257" s="51" t="s">
        <v>153</v>
      </c>
    </row>
    <row r="258" spans="1:6" x14ac:dyDescent="0.2">
      <c r="A258" s="49">
        <v>34964</v>
      </c>
      <c r="B258" s="50">
        <v>240</v>
      </c>
      <c r="C258" s="51" t="s">
        <v>150</v>
      </c>
      <c r="D258" s="51" t="s">
        <v>151</v>
      </c>
      <c r="E258" s="51" t="s">
        <v>152</v>
      </c>
      <c r="F258" s="51" t="s">
        <v>153</v>
      </c>
    </row>
    <row r="259" spans="1:6" x14ac:dyDescent="0.2">
      <c r="A259" s="49">
        <v>34964</v>
      </c>
      <c r="B259" s="50">
        <v>2000</v>
      </c>
      <c r="C259" s="51" t="s">
        <v>154</v>
      </c>
      <c r="D259" s="51" t="s">
        <v>155</v>
      </c>
      <c r="E259" s="51" t="s">
        <v>152</v>
      </c>
      <c r="F259" s="51" t="s">
        <v>153</v>
      </c>
    </row>
    <row r="260" spans="1:6" x14ac:dyDescent="0.2">
      <c r="A260" s="49">
        <v>34964</v>
      </c>
      <c r="B260" s="50">
        <v>3000</v>
      </c>
      <c r="C260" s="51" t="s">
        <v>150</v>
      </c>
      <c r="D260" s="51" t="s">
        <v>151</v>
      </c>
      <c r="E260" s="51" t="s">
        <v>152</v>
      </c>
      <c r="F260" s="51" t="s">
        <v>153</v>
      </c>
    </row>
    <row r="261" spans="1:6" x14ac:dyDescent="0.2">
      <c r="A261" s="49">
        <v>34967</v>
      </c>
      <c r="B261" s="50">
        <v>2749</v>
      </c>
      <c r="C261" s="51" t="s">
        <v>150</v>
      </c>
      <c r="D261" s="51" t="s">
        <v>151</v>
      </c>
      <c r="E261" s="51" t="s">
        <v>152</v>
      </c>
      <c r="F261" s="51" t="s">
        <v>153</v>
      </c>
    </row>
    <row r="262" spans="1:6" x14ac:dyDescent="0.2">
      <c r="A262" s="49">
        <v>34967</v>
      </c>
      <c r="B262" s="50">
        <v>75000</v>
      </c>
      <c r="C262" s="51" t="s">
        <v>154</v>
      </c>
      <c r="D262" s="51" t="s">
        <v>151</v>
      </c>
      <c r="E262" s="51" t="s">
        <v>157</v>
      </c>
      <c r="F262" s="51" t="s">
        <v>153</v>
      </c>
    </row>
    <row r="263" spans="1:6" x14ac:dyDescent="0.2">
      <c r="A263" s="49">
        <v>34967</v>
      </c>
      <c r="B263" s="50">
        <v>13000</v>
      </c>
      <c r="C263" s="51" t="s">
        <v>154</v>
      </c>
      <c r="D263" s="51" t="s">
        <v>155</v>
      </c>
      <c r="E263" s="51" t="s">
        <v>156</v>
      </c>
      <c r="F263" s="51" t="s">
        <v>153</v>
      </c>
    </row>
    <row r="264" spans="1:6" x14ac:dyDescent="0.2">
      <c r="A264" s="49">
        <v>34967</v>
      </c>
      <c r="B264" s="50">
        <v>3807</v>
      </c>
      <c r="C264" s="51" t="s">
        <v>150</v>
      </c>
      <c r="D264" s="51" t="s">
        <v>151</v>
      </c>
      <c r="E264" s="51" t="s">
        <v>156</v>
      </c>
      <c r="F264" s="51" t="s">
        <v>153</v>
      </c>
    </row>
    <row r="265" spans="1:6" x14ac:dyDescent="0.2">
      <c r="A265" s="49">
        <v>34967</v>
      </c>
      <c r="B265" s="50">
        <v>7342</v>
      </c>
      <c r="C265" s="51" t="s">
        <v>150</v>
      </c>
      <c r="D265" s="51" t="s">
        <v>151</v>
      </c>
      <c r="E265" s="51" t="s">
        <v>152</v>
      </c>
      <c r="F265" s="51" t="s">
        <v>153</v>
      </c>
    </row>
    <row r="266" spans="1:6" x14ac:dyDescent="0.2">
      <c r="A266" s="49">
        <v>34967</v>
      </c>
      <c r="B266" s="50">
        <v>133</v>
      </c>
      <c r="C266" s="51" t="s">
        <v>150</v>
      </c>
      <c r="D266" s="51" t="s">
        <v>151</v>
      </c>
      <c r="E266" s="51" t="s">
        <v>156</v>
      </c>
      <c r="F266" s="51" t="s">
        <v>153</v>
      </c>
    </row>
    <row r="267" spans="1:6" x14ac:dyDescent="0.2">
      <c r="A267" s="49">
        <v>34967</v>
      </c>
      <c r="B267" s="50">
        <v>15208</v>
      </c>
      <c r="C267" s="51" t="s">
        <v>154</v>
      </c>
      <c r="D267" s="51" t="s">
        <v>151</v>
      </c>
      <c r="E267" s="51" t="s">
        <v>152</v>
      </c>
      <c r="F267" s="51" t="s">
        <v>153</v>
      </c>
    </row>
    <row r="268" spans="1:6" x14ac:dyDescent="0.2">
      <c r="A268" s="49">
        <v>34967</v>
      </c>
      <c r="B268" s="50">
        <v>12455</v>
      </c>
      <c r="C268" s="51" t="s">
        <v>160</v>
      </c>
      <c r="D268" s="51" t="s">
        <v>155</v>
      </c>
      <c r="E268" s="51" t="s">
        <v>157</v>
      </c>
      <c r="F268" s="51" t="s">
        <v>153</v>
      </c>
    </row>
    <row r="269" spans="1:6" x14ac:dyDescent="0.2">
      <c r="A269" s="49">
        <v>34967</v>
      </c>
      <c r="B269" s="50">
        <v>13900</v>
      </c>
      <c r="C269" s="51" t="s">
        <v>158</v>
      </c>
      <c r="D269" s="51" t="s">
        <v>151</v>
      </c>
      <c r="E269" s="51" t="s">
        <v>152</v>
      </c>
      <c r="F269" s="51" t="s">
        <v>153</v>
      </c>
    </row>
    <row r="270" spans="1:6" x14ac:dyDescent="0.2">
      <c r="A270" s="49">
        <v>34967</v>
      </c>
      <c r="B270" s="50">
        <v>6762</v>
      </c>
      <c r="C270" s="51" t="s">
        <v>158</v>
      </c>
      <c r="D270" s="51" t="s">
        <v>151</v>
      </c>
      <c r="E270" s="51" t="s">
        <v>152</v>
      </c>
      <c r="F270" s="51" t="s">
        <v>153</v>
      </c>
    </row>
    <row r="271" spans="1:6" x14ac:dyDescent="0.2">
      <c r="A271" s="49">
        <v>34967</v>
      </c>
      <c r="B271" s="50">
        <v>10000</v>
      </c>
      <c r="C271" s="51" t="s">
        <v>160</v>
      </c>
      <c r="D271" s="51" t="s">
        <v>155</v>
      </c>
      <c r="E271" s="51" t="s">
        <v>157</v>
      </c>
      <c r="F271" s="51" t="s">
        <v>153</v>
      </c>
    </row>
    <row r="272" spans="1:6" x14ac:dyDescent="0.2">
      <c r="A272" s="49">
        <v>34967</v>
      </c>
      <c r="B272" s="50">
        <v>600</v>
      </c>
      <c r="C272" s="51" t="s">
        <v>158</v>
      </c>
      <c r="D272" s="51" t="s">
        <v>151</v>
      </c>
      <c r="E272" s="51" t="s">
        <v>152</v>
      </c>
      <c r="F272" s="51" t="s">
        <v>153</v>
      </c>
    </row>
    <row r="273" spans="1:6" x14ac:dyDescent="0.2">
      <c r="A273" s="49">
        <v>34968</v>
      </c>
      <c r="B273" s="50">
        <v>344</v>
      </c>
      <c r="C273" s="51" t="s">
        <v>150</v>
      </c>
      <c r="D273" s="51" t="s">
        <v>151</v>
      </c>
      <c r="E273" s="51" t="s">
        <v>156</v>
      </c>
      <c r="F273" s="51" t="s">
        <v>159</v>
      </c>
    </row>
    <row r="274" spans="1:6" x14ac:dyDescent="0.2">
      <c r="A274" s="49">
        <v>34968</v>
      </c>
      <c r="B274" s="50">
        <v>4635</v>
      </c>
      <c r="C274" s="51" t="s">
        <v>150</v>
      </c>
      <c r="D274" s="51" t="s">
        <v>151</v>
      </c>
      <c r="E274" s="51" t="s">
        <v>152</v>
      </c>
      <c r="F274" s="51" t="s">
        <v>153</v>
      </c>
    </row>
    <row r="275" spans="1:6" x14ac:dyDescent="0.2">
      <c r="A275" s="49">
        <v>34968</v>
      </c>
      <c r="B275" s="50">
        <v>9000</v>
      </c>
      <c r="C275" s="51" t="s">
        <v>160</v>
      </c>
      <c r="D275" s="51" t="s">
        <v>151</v>
      </c>
      <c r="E275" s="51" t="s">
        <v>152</v>
      </c>
      <c r="F275" s="51" t="s">
        <v>153</v>
      </c>
    </row>
    <row r="276" spans="1:6" x14ac:dyDescent="0.2">
      <c r="A276" s="49">
        <v>34968</v>
      </c>
      <c r="B276" s="50">
        <v>4000</v>
      </c>
      <c r="C276" s="51" t="s">
        <v>150</v>
      </c>
      <c r="D276" s="51" t="s">
        <v>151</v>
      </c>
      <c r="E276" s="51" t="s">
        <v>152</v>
      </c>
      <c r="F276" s="51" t="s">
        <v>153</v>
      </c>
    </row>
    <row r="277" spans="1:6" x14ac:dyDescent="0.2">
      <c r="A277" s="49">
        <v>34968</v>
      </c>
      <c r="B277" s="50">
        <v>4000</v>
      </c>
      <c r="C277" s="51" t="s">
        <v>158</v>
      </c>
      <c r="D277" s="51" t="s">
        <v>151</v>
      </c>
      <c r="E277" s="51" t="s">
        <v>157</v>
      </c>
      <c r="F277" s="51" t="s">
        <v>153</v>
      </c>
    </row>
    <row r="278" spans="1:6" x14ac:dyDescent="0.2">
      <c r="A278" s="49">
        <v>34968</v>
      </c>
      <c r="B278" s="50">
        <v>13000</v>
      </c>
      <c r="C278" s="51" t="s">
        <v>154</v>
      </c>
      <c r="D278" s="51" t="s">
        <v>151</v>
      </c>
      <c r="E278" s="51" t="s">
        <v>152</v>
      </c>
      <c r="F278" s="51" t="s">
        <v>153</v>
      </c>
    </row>
    <row r="279" spans="1:6" x14ac:dyDescent="0.2">
      <c r="A279" s="49">
        <v>34968</v>
      </c>
      <c r="B279" s="50">
        <v>3000</v>
      </c>
      <c r="C279" s="51" t="s">
        <v>150</v>
      </c>
      <c r="D279" s="51" t="s">
        <v>151</v>
      </c>
      <c r="E279" s="51" t="s">
        <v>152</v>
      </c>
      <c r="F279" s="51" t="s">
        <v>153</v>
      </c>
    </row>
    <row r="280" spans="1:6" x14ac:dyDescent="0.2">
      <c r="A280" s="49">
        <v>34968</v>
      </c>
      <c r="B280" s="50">
        <v>2878</v>
      </c>
      <c r="C280" s="51" t="s">
        <v>158</v>
      </c>
      <c r="D280" s="51" t="s">
        <v>151</v>
      </c>
      <c r="E280" s="51" t="s">
        <v>157</v>
      </c>
      <c r="F280" s="51" t="s">
        <v>153</v>
      </c>
    </row>
    <row r="281" spans="1:6" x14ac:dyDescent="0.2">
      <c r="A281" s="49">
        <v>34968</v>
      </c>
      <c r="B281" s="50">
        <v>13519</v>
      </c>
      <c r="C281" s="51" t="s">
        <v>154</v>
      </c>
      <c r="D281" s="51" t="s">
        <v>151</v>
      </c>
      <c r="E281" s="51" t="s">
        <v>152</v>
      </c>
      <c r="F281" s="51" t="s">
        <v>153</v>
      </c>
    </row>
    <row r="282" spans="1:6" x14ac:dyDescent="0.2">
      <c r="A282" s="49">
        <v>34968</v>
      </c>
      <c r="B282" s="50">
        <v>4000</v>
      </c>
      <c r="C282" s="51" t="s">
        <v>150</v>
      </c>
      <c r="D282" s="51" t="s">
        <v>151</v>
      </c>
      <c r="E282" s="51" t="s">
        <v>152</v>
      </c>
      <c r="F282" s="51" t="s">
        <v>159</v>
      </c>
    </row>
    <row r="283" spans="1:6" x14ac:dyDescent="0.2">
      <c r="A283" s="49">
        <v>34968</v>
      </c>
      <c r="B283" s="50">
        <v>3075</v>
      </c>
      <c r="C283" s="51" t="s">
        <v>150</v>
      </c>
      <c r="D283" s="51" t="s">
        <v>151</v>
      </c>
      <c r="E283" s="51" t="s">
        <v>156</v>
      </c>
      <c r="F283" s="51" t="s">
        <v>153</v>
      </c>
    </row>
    <row r="284" spans="1:6" x14ac:dyDescent="0.2">
      <c r="A284" s="49">
        <v>34968</v>
      </c>
      <c r="B284" s="50">
        <v>4000</v>
      </c>
      <c r="C284" s="51" t="s">
        <v>150</v>
      </c>
      <c r="D284" s="51" t="s">
        <v>151</v>
      </c>
      <c r="E284" s="51" t="s">
        <v>157</v>
      </c>
      <c r="F284" s="51" t="s">
        <v>153</v>
      </c>
    </row>
    <row r="285" spans="1:6" x14ac:dyDescent="0.2">
      <c r="A285" s="49">
        <v>34969</v>
      </c>
      <c r="B285" s="50">
        <v>2749</v>
      </c>
      <c r="C285" s="51" t="s">
        <v>150</v>
      </c>
      <c r="D285" s="51" t="s">
        <v>151</v>
      </c>
      <c r="E285" s="51" t="s">
        <v>152</v>
      </c>
      <c r="F285" s="51" t="s">
        <v>159</v>
      </c>
    </row>
    <row r="286" spans="1:6" x14ac:dyDescent="0.2">
      <c r="A286" s="49">
        <v>34969</v>
      </c>
      <c r="B286" s="50">
        <v>75000</v>
      </c>
      <c r="C286" s="51" t="s">
        <v>154</v>
      </c>
      <c r="D286" s="51" t="s">
        <v>151</v>
      </c>
      <c r="E286" s="51" t="s">
        <v>157</v>
      </c>
      <c r="F286" s="51" t="s">
        <v>153</v>
      </c>
    </row>
    <row r="287" spans="1:6" x14ac:dyDescent="0.2">
      <c r="A287" s="49">
        <v>34969</v>
      </c>
      <c r="B287" s="50">
        <v>13000</v>
      </c>
      <c r="C287" s="51" t="s">
        <v>154</v>
      </c>
      <c r="D287" s="51" t="s">
        <v>155</v>
      </c>
      <c r="E287" s="51" t="s">
        <v>156</v>
      </c>
      <c r="F287" s="51" t="s">
        <v>153</v>
      </c>
    </row>
    <row r="288" spans="1:6" x14ac:dyDescent="0.2">
      <c r="A288" s="49">
        <v>34969</v>
      </c>
      <c r="B288" s="50">
        <v>3807</v>
      </c>
      <c r="C288" s="51" t="s">
        <v>150</v>
      </c>
      <c r="D288" s="51" t="s">
        <v>151</v>
      </c>
      <c r="E288" s="51" t="s">
        <v>156</v>
      </c>
      <c r="F288" s="51" t="s">
        <v>153</v>
      </c>
    </row>
    <row r="289" spans="1:6" x14ac:dyDescent="0.2">
      <c r="A289" s="49">
        <v>34969</v>
      </c>
      <c r="B289" s="50">
        <v>7342</v>
      </c>
      <c r="C289" s="51" t="s">
        <v>150</v>
      </c>
      <c r="D289" s="51" t="s">
        <v>151</v>
      </c>
      <c r="E289" s="51" t="s">
        <v>152</v>
      </c>
      <c r="F289" s="51" t="s">
        <v>159</v>
      </c>
    </row>
    <row r="290" spans="1:6" x14ac:dyDescent="0.2">
      <c r="A290" s="49">
        <v>34969</v>
      </c>
      <c r="B290" s="50">
        <v>133</v>
      </c>
      <c r="C290" s="51" t="s">
        <v>150</v>
      </c>
      <c r="D290" s="51" t="s">
        <v>151</v>
      </c>
      <c r="E290" s="51" t="s">
        <v>156</v>
      </c>
      <c r="F290" s="51" t="s">
        <v>153</v>
      </c>
    </row>
    <row r="291" spans="1:6" x14ac:dyDescent="0.2">
      <c r="A291" s="49">
        <v>34969</v>
      </c>
      <c r="B291" s="50">
        <v>15208</v>
      </c>
      <c r="C291" s="51" t="s">
        <v>154</v>
      </c>
      <c r="D291" s="51" t="s">
        <v>151</v>
      </c>
      <c r="E291" s="51" t="s">
        <v>152</v>
      </c>
      <c r="F291" s="51" t="s">
        <v>153</v>
      </c>
    </row>
    <row r="292" spans="1:6" x14ac:dyDescent="0.2">
      <c r="A292" s="49">
        <v>34969</v>
      </c>
      <c r="B292" s="50">
        <v>12455</v>
      </c>
      <c r="C292" s="51" t="s">
        <v>154</v>
      </c>
      <c r="D292" s="51" t="s">
        <v>155</v>
      </c>
      <c r="E292" s="51" t="s">
        <v>157</v>
      </c>
      <c r="F292" s="51" t="s">
        <v>153</v>
      </c>
    </row>
    <row r="293" spans="1:6" x14ac:dyDescent="0.2">
      <c r="A293" s="49">
        <v>34969</v>
      </c>
      <c r="B293" s="50">
        <v>200</v>
      </c>
      <c r="C293" s="51" t="s">
        <v>158</v>
      </c>
      <c r="D293" s="51" t="s">
        <v>151</v>
      </c>
      <c r="E293" s="51" t="s">
        <v>152</v>
      </c>
      <c r="F293" s="51" t="s">
        <v>153</v>
      </c>
    </row>
    <row r="294" spans="1:6" x14ac:dyDescent="0.2">
      <c r="A294" s="49">
        <v>34969</v>
      </c>
      <c r="B294" s="50">
        <v>30000</v>
      </c>
      <c r="C294" s="51" t="s">
        <v>158</v>
      </c>
      <c r="D294" s="51" t="s">
        <v>151</v>
      </c>
      <c r="E294" s="51" t="s">
        <v>152</v>
      </c>
      <c r="F294" s="51" t="s">
        <v>153</v>
      </c>
    </row>
    <row r="295" spans="1:6" x14ac:dyDescent="0.2">
      <c r="A295" s="49">
        <v>34969</v>
      </c>
      <c r="B295" s="50">
        <v>2000</v>
      </c>
      <c r="C295" s="51" t="s">
        <v>160</v>
      </c>
      <c r="D295" s="51" t="s">
        <v>155</v>
      </c>
      <c r="E295" s="51" t="s">
        <v>157</v>
      </c>
      <c r="F295" s="51" t="s">
        <v>159</v>
      </c>
    </row>
    <row r="296" spans="1:6" x14ac:dyDescent="0.2">
      <c r="A296" s="49">
        <v>34969</v>
      </c>
      <c r="B296" s="50">
        <v>600</v>
      </c>
      <c r="C296" s="51" t="s">
        <v>158</v>
      </c>
      <c r="D296" s="51" t="s">
        <v>151</v>
      </c>
      <c r="E296" s="51" t="s">
        <v>152</v>
      </c>
      <c r="F296" s="51" t="s">
        <v>153</v>
      </c>
    </row>
    <row r="297" spans="1:6" x14ac:dyDescent="0.2">
      <c r="A297" s="49">
        <v>34969</v>
      </c>
      <c r="B297" s="50">
        <v>12500</v>
      </c>
      <c r="C297" s="51" t="s">
        <v>154</v>
      </c>
      <c r="D297" s="51" t="s">
        <v>151</v>
      </c>
      <c r="E297" s="51" t="s">
        <v>157</v>
      </c>
      <c r="F297" s="51" t="s">
        <v>159</v>
      </c>
    </row>
    <row r="298" spans="1:6" x14ac:dyDescent="0.2">
      <c r="A298" s="49">
        <v>34969</v>
      </c>
      <c r="B298" s="50">
        <v>100</v>
      </c>
      <c r="C298" s="51" t="s">
        <v>150</v>
      </c>
      <c r="D298" s="51" t="s">
        <v>151</v>
      </c>
      <c r="E298" s="51" t="s">
        <v>152</v>
      </c>
      <c r="F298" s="51" t="s">
        <v>153</v>
      </c>
    </row>
    <row r="299" spans="1:6" x14ac:dyDescent="0.2">
      <c r="A299" s="49">
        <v>34969</v>
      </c>
      <c r="B299" s="50">
        <v>1000</v>
      </c>
      <c r="C299" s="51" t="s">
        <v>150</v>
      </c>
      <c r="D299" s="51" t="s">
        <v>151</v>
      </c>
      <c r="E299" s="51" t="s">
        <v>152</v>
      </c>
      <c r="F299" s="51" t="s">
        <v>153</v>
      </c>
    </row>
    <row r="300" spans="1:6" x14ac:dyDescent="0.2">
      <c r="A300" s="49">
        <v>34969</v>
      </c>
      <c r="B300" s="50">
        <v>6000</v>
      </c>
      <c r="C300" s="51" t="s">
        <v>150</v>
      </c>
      <c r="D300" s="51" t="s">
        <v>155</v>
      </c>
      <c r="E300" s="51" t="s">
        <v>156</v>
      </c>
      <c r="F300" s="51" t="s">
        <v>153</v>
      </c>
    </row>
    <row r="301" spans="1:6" x14ac:dyDescent="0.2">
      <c r="A301" s="49">
        <v>34969</v>
      </c>
      <c r="B301" s="50">
        <v>12505</v>
      </c>
      <c r="C301" s="51" t="s">
        <v>154</v>
      </c>
      <c r="D301" s="51" t="s">
        <v>151</v>
      </c>
      <c r="E301" s="51" t="s">
        <v>156</v>
      </c>
      <c r="F301" s="51" t="s">
        <v>153</v>
      </c>
    </row>
    <row r="302" spans="1:6" x14ac:dyDescent="0.2">
      <c r="A302" s="49">
        <v>34970</v>
      </c>
      <c r="B302" s="50">
        <v>15208</v>
      </c>
      <c r="C302" s="51" t="s">
        <v>154</v>
      </c>
      <c r="D302" s="51" t="s">
        <v>151</v>
      </c>
      <c r="E302" s="51" t="s">
        <v>152</v>
      </c>
      <c r="F302" s="51" t="s">
        <v>153</v>
      </c>
    </row>
    <row r="303" spans="1:6" x14ac:dyDescent="0.2">
      <c r="A303" s="49">
        <v>34970</v>
      </c>
      <c r="B303" s="50">
        <v>12455</v>
      </c>
      <c r="C303" s="51" t="s">
        <v>160</v>
      </c>
      <c r="D303" s="51" t="s">
        <v>155</v>
      </c>
      <c r="E303" s="51" t="s">
        <v>157</v>
      </c>
      <c r="F303" s="51" t="s">
        <v>153</v>
      </c>
    </row>
    <row r="304" spans="1:6" x14ac:dyDescent="0.2">
      <c r="A304" s="49">
        <v>34970</v>
      </c>
      <c r="B304" s="50">
        <v>32000</v>
      </c>
      <c r="C304" s="51" t="s">
        <v>158</v>
      </c>
      <c r="D304" s="51" t="s">
        <v>151</v>
      </c>
      <c r="E304" s="51" t="s">
        <v>152</v>
      </c>
      <c r="F304" s="51" t="s">
        <v>159</v>
      </c>
    </row>
    <row r="305" spans="1:6" x14ac:dyDescent="0.2">
      <c r="A305" s="49">
        <v>34970</v>
      </c>
      <c r="B305" s="50">
        <v>6762</v>
      </c>
      <c r="C305" s="51" t="s">
        <v>158</v>
      </c>
      <c r="D305" s="51" t="s">
        <v>151</v>
      </c>
      <c r="E305" s="51" t="s">
        <v>152</v>
      </c>
      <c r="F305" s="51" t="s">
        <v>153</v>
      </c>
    </row>
    <row r="306" spans="1:6" x14ac:dyDescent="0.2">
      <c r="A306" s="49">
        <v>34970</v>
      </c>
      <c r="B306" s="50">
        <v>10000</v>
      </c>
      <c r="C306" s="51" t="s">
        <v>160</v>
      </c>
      <c r="D306" s="51" t="s">
        <v>155</v>
      </c>
      <c r="E306" s="51" t="s">
        <v>157</v>
      </c>
      <c r="F306" s="51" t="s">
        <v>153</v>
      </c>
    </row>
    <row r="307" spans="1:6" x14ac:dyDescent="0.2">
      <c r="A307" s="49">
        <v>34970</v>
      </c>
      <c r="B307" s="50">
        <v>600</v>
      </c>
      <c r="C307" s="51" t="s">
        <v>158</v>
      </c>
      <c r="D307" s="51" t="s">
        <v>151</v>
      </c>
      <c r="E307" s="51" t="s">
        <v>152</v>
      </c>
      <c r="F307" s="51" t="s">
        <v>159</v>
      </c>
    </row>
    <row r="308" spans="1:6" x14ac:dyDescent="0.2">
      <c r="A308" s="49">
        <v>34970</v>
      </c>
      <c r="B308" s="50">
        <v>50000</v>
      </c>
      <c r="C308" s="51" t="s">
        <v>154</v>
      </c>
      <c r="D308" s="51" t="s">
        <v>151</v>
      </c>
      <c r="E308" s="51" t="s">
        <v>157</v>
      </c>
      <c r="F308" s="51" t="s">
        <v>153</v>
      </c>
    </row>
    <row r="309" spans="1:6" x14ac:dyDescent="0.2">
      <c r="A309" s="49">
        <v>34970</v>
      </c>
      <c r="B309" s="50">
        <v>100</v>
      </c>
      <c r="C309" s="51" t="s">
        <v>150</v>
      </c>
      <c r="D309" s="51" t="s">
        <v>151</v>
      </c>
      <c r="E309" s="51" t="s">
        <v>152</v>
      </c>
      <c r="F309" s="51" t="s">
        <v>159</v>
      </c>
    </row>
    <row r="310" spans="1:6" x14ac:dyDescent="0.2">
      <c r="A310" s="49">
        <v>34970</v>
      </c>
      <c r="B310" s="50">
        <v>1000</v>
      </c>
      <c r="C310" s="51" t="s">
        <v>150</v>
      </c>
      <c r="D310" s="51" t="s">
        <v>151</v>
      </c>
      <c r="E310" s="51" t="s">
        <v>152</v>
      </c>
      <c r="F310" s="51" t="s">
        <v>153</v>
      </c>
    </row>
    <row r="311" spans="1:6" x14ac:dyDescent="0.2">
      <c r="A311" s="49">
        <v>34970</v>
      </c>
      <c r="B311" s="50">
        <v>6000</v>
      </c>
      <c r="C311" s="51" t="s">
        <v>150</v>
      </c>
      <c r="D311" s="51" t="s">
        <v>155</v>
      </c>
      <c r="E311" s="51" t="s">
        <v>156</v>
      </c>
      <c r="F311" s="51" t="s">
        <v>153</v>
      </c>
    </row>
    <row r="312" spans="1:6" x14ac:dyDescent="0.2">
      <c r="A312" s="49">
        <v>34970</v>
      </c>
      <c r="B312" s="50">
        <v>12505</v>
      </c>
      <c r="C312" s="51" t="s">
        <v>154</v>
      </c>
      <c r="D312" s="51" t="s">
        <v>151</v>
      </c>
      <c r="E312" s="51" t="s">
        <v>156</v>
      </c>
      <c r="F312" s="51" t="s">
        <v>153</v>
      </c>
    </row>
    <row r="313" spans="1:6" x14ac:dyDescent="0.2">
      <c r="A313" s="49">
        <v>34970</v>
      </c>
      <c r="B313" s="50">
        <v>3434</v>
      </c>
      <c r="C313" s="51" t="s">
        <v>150</v>
      </c>
      <c r="D313" s="51" t="s">
        <v>151</v>
      </c>
      <c r="E313" s="51" t="s">
        <v>152</v>
      </c>
      <c r="F313" s="51" t="s">
        <v>159</v>
      </c>
    </row>
    <row r="314" spans="1:6" x14ac:dyDescent="0.2">
      <c r="A314" s="49">
        <v>34970</v>
      </c>
      <c r="B314" s="50">
        <v>5000</v>
      </c>
      <c r="C314" s="51" t="s">
        <v>158</v>
      </c>
      <c r="D314" s="51" t="s">
        <v>151</v>
      </c>
      <c r="E314" s="51" t="s">
        <v>156</v>
      </c>
      <c r="F314" s="51" t="s">
        <v>153</v>
      </c>
    </row>
    <row r="315" spans="1:6" x14ac:dyDescent="0.2">
      <c r="A315" s="49">
        <v>34970</v>
      </c>
      <c r="B315" s="50">
        <v>4623</v>
      </c>
      <c r="C315" s="51" t="s">
        <v>158</v>
      </c>
      <c r="D315" s="51" t="s">
        <v>151</v>
      </c>
      <c r="E315" s="51" t="s">
        <v>157</v>
      </c>
      <c r="F315" s="51" t="s">
        <v>153</v>
      </c>
    </row>
    <row r="316" spans="1:6" x14ac:dyDescent="0.2">
      <c r="A316" s="49">
        <v>34970</v>
      </c>
      <c r="B316" s="50">
        <v>5879</v>
      </c>
      <c r="C316" s="51" t="s">
        <v>150</v>
      </c>
      <c r="D316" s="51" t="s">
        <v>151</v>
      </c>
      <c r="E316" s="51" t="s">
        <v>152</v>
      </c>
      <c r="F316" s="51" t="s">
        <v>159</v>
      </c>
    </row>
    <row r="317" spans="1:6" x14ac:dyDescent="0.2">
      <c r="A317" s="49">
        <v>34970</v>
      </c>
      <c r="B317" s="50">
        <v>3171</v>
      </c>
      <c r="C317" s="51" t="s">
        <v>150</v>
      </c>
      <c r="D317" s="51" t="s">
        <v>151</v>
      </c>
      <c r="E317" s="51" t="s">
        <v>156</v>
      </c>
      <c r="F317" s="51" t="s">
        <v>153</v>
      </c>
    </row>
    <row r="318" spans="1:6" x14ac:dyDescent="0.2">
      <c r="A318" s="49">
        <v>34970</v>
      </c>
      <c r="B318" s="50">
        <v>4000</v>
      </c>
      <c r="C318" s="51" t="s">
        <v>158</v>
      </c>
      <c r="D318" s="51" t="s">
        <v>151</v>
      </c>
      <c r="E318" s="51" t="s">
        <v>152</v>
      </c>
      <c r="F318" s="51" t="s">
        <v>159</v>
      </c>
    </row>
    <row r="319" spans="1:6" x14ac:dyDescent="0.2">
      <c r="A319" s="49">
        <v>34970</v>
      </c>
      <c r="B319" s="50">
        <v>2000</v>
      </c>
      <c r="C319" s="51" t="s">
        <v>160</v>
      </c>
      <c r="D319" s="51" t="s">
        <v>151</v>
      </c>
      <c r="E319" s="51" t="s">
        <v>156</v>
      </c>
      <c r="F319" s="51" t="s">
        <v>153</v>
      </c>
    </row>
    <row r="320" spans="1:6" x14ac:dyDescent="0.2">
      <c r="A320" s="49">
        <v>34971</v>
      </c>
      <c r="B320" s="50">
        <v>90000</v>
      </c>
      <c r="C320" s="51" t="s">
        <v>154</v>
      </c>
      <c r="D320" s="51" t="s">
        <v>151</v>
      </c>
      <c r="E320" s="51" t="s">
        <v>152</v>
      </c>
      <c r="F320" s="51" t="s">
        <v>153</v>
      </c>
    </row>
    <row r="321" spans="1:6" x14ac:dyDescent="0.2">
      <c r="A321" s="49">
        <v>34971</v>
      </c>
      <c r="B321" s="50">
        <v>124</v>
      </c>
      <c r="C321" s="51" t="s">
        <v>150</v>
      </c>
      <c r="D321" s="51" t="s">
        <v>155</v>
      </c>
      <c r="E321" s="51" t="s">
        <v>152</v>
      </c>
      <c r="F321" s="51" t="s">
        <v>153</v>
      </c>
    </row>
    <row r="322" spans="1:6" x14ac:dyDescent="0.2">
      <c r="A322" s="49">
        <v>34971</v>
      </c>
      <c r="B322" s="50">
        <v>400</v>
      </c>
      <c r="C322" s="51" t="s">
        <v>150</v>
      </c>
      <c r="D322" s="51" t="s">
        <v>155</v>
      </c>
      <c r="E322" s="51" t="s">
        <v>152</v>
      </c>
      <c r="F322" s="51" t="s">
        <v>153</v>
      </c>
    </row>
    <row r="323" spans="1:6" x14ac:dyDescent="0.2">
      <c r="A323" s="49">
        <v>34971</v>
      </c>
      <c r="B323" s="50">
        <v>100</v>
      </c>
      <c r="C323" s="51" t="s">
        <v>150</v>
      </c>
      <c r="D323" s="51" t="s">
        <v>151</v>
      </c>
      <c r="E323" s="51" t="s">
        <v>152</v>
      </c>
      <c r="F323" s="51" t="s">
        <v>153</v>
      </c>
    </row>
    <row r="324" spans="1:6" x14ac:dyDescent="0.2">
      <c r="A324" s="49">
        <v>34971</v>
      </c>
      <c r="B324" s="50">
        <v>25000</v>
      </c>
      <c r="C324" s="51" t="s">
        <v>154</v>
      </c>
      <c r="D324" s="51" t="s">
        <v>151</v>
      </c>
      <c r="E324" s="51" t="s">
        <v>156</v>
      </c>
      <c r="F324" s="51" t="s">
        <v>153</v>
      </c>
    </row>
    <row r="325" spans="1:6" x14ac:dyDescent="0.2">
      <c r="A325" s="49">
        <v>34971</v>
      </c>
      <c r="B325" s="50">
        <v>17000</v>
      </c>
      <c r="C325" s="51" t="s">
        <v>154</v>
      </c>
      <c r="D325" s="51" t="s">
        <v>155</v>
      </c>
      <c r="E325" s="51" t="s">
        <v>152</v>
      </c>
      <c r="F325" s="51" t="s">
        <v>153</v>
      </c>
    </row>
    <row r="326" spans="1:6" x14ac:dyDescent="0.2">
      <c r="A326" s="49">
        <v>34971</v>
      </c>
      <c r="B326" s="50">
        <v>400</v>
      </c>
      <c r="C326" s="51" t="s">
        <v>150</v>
      </c>
      <c r="D326" s="51" t="s">
        <v>151</v>
      </c>
      <c r="E326" s="51" t="s">
        <v>152</v>
      </c>
      <c r="F326" s="51" t="s">
        <v>153</v>
      </c>
    </row>
    <row r="327" spans="1:6" x14ac:dyDescent="0.2">
      <c r="A327" s="49">
        <v>34971</v>
      </c>
      <c r="B327" s="50">
        <v>1325</v>
      </c>
      <c r="C327" s="51" t="s">
        <v>150</v>
      </c>
      <c r="D327" s="51" t="s">
        <v>151</v>
      </c>
      <c r="E327" s="51" t="s">
        <v>152</v>
      </c>
      <c r="F327" s="51" t="s">
        <v>159</v>
      </c>
    </row>
    <row r="328" spans="1:6" x14ac:dyDescent="0.2">
      <c r="A328" s="49">
        <v>34971</v>
      </c>
      <c r="B328" s="50">
        <v>100</v>
      </c>
      <c r="C328" s="51" t="s">
        <v>150</v>
      </c>
      <c r="D328" s="51" t="s">
        <v>151</v>
      </c>
      <c r="E328" s="51" t="s">
        <v>152</v>
      </c>
      <c r="F328" s="51" t="s">
        <v>153</v>
      </c>
    </row>
    <row r="329" spans="1:6" x14ac:dyDescent="0.2">
      <c r="A329" s="49">
        <v>34971</v>
      </c>
      <c r="B329" s="50">
        <v>250</v>
      </c>
      <c r="C329" s="51" t="s">
        <v>158</v>
      </c>
      <c r="D329" s="51" t="s">
        <v>151</v>
      </c>
      <c r="E329" s="51" t="s">
        <v>157</v>
      </c>
      <c r="F329" s="51" t="s">
        <v>153</v>
      </c>
    </row>
    <row r="330" spans="1:6" x14ac:dyDescent="0.2">
      <c r="A330" s="49">
        <v>34971</v>
      </c>
      <c r="B330" s="50">
        <v>15000</v>
      </c>
      <c r="C330" s="51" t="s">
        <v>154</v>
      </c>
      <c r="D330" s="51" t="s">
        <v>151</v>
      </c>
      <c r="E330" s="51" t="s">
        <v>152</v>
      </c>
      <c r="F330" s="51" t="s">
        <v>153</v>
      </c>
    </row>
    <row r="331" spans="1:6" x14ac:dyDescent="0.2">
      <c r="A331" s="49">
        <v>34971</v>
      </c>
      <c r="B331" s="50">
        <v>7277</v>
      </c>
      <c r="C331" s="51" t="s">
        <v>160</v>
      </c>
      <c r="D331" s="51" t="s">
        <v>151</v>
      </c>
      <c r="E331" s="51" t="s">
        <v>157</v>
      </c>
      <c r="F331" s="51" t="s">
        <v>153</v>
      </c>
    </row>
    <row r="332" spans="1:6" x14ac:dyDescent="0.2">
      <c r="A332" s="49">
        <v>34971</v>
      </c>
      <c r="B332" s="50">
        <v>100</v>
      </c>
      <c r="C332" s="51" t="s">
        <v>150</v>
      </c>
      <c r="D332" s="51" t="s">
        <v>151</v>
      </c>
      <c r="E332" s="51" t="s">
        <v>152</v>
      </c>
      <c r="F332" s="51" t="s">
        <v>153</v>
      </c>
    </row>
    <row r="333" spans="1:6" x14ac:dyDescent="0.2">
      <c r="A333" s="49">
        <v>34971</v>
      </c>
      <c r="B333" s="50">
        <v>1000</v>
      </c>
      <c r="C333" s="51" t="s">
        <v>150</v>
      </c>
      <c r="D333" s="51" t="s">
        <v>151</v>
      </c>
      <c r="E333" s="51" t="s">
        <v>152</v>
      </c>
      <c r="F333" s="51" t="s">
        <v>153</v>
      </c>
    </row>
    <row r="334" spans="1:6" x14ac:dyDescent="0.2">
      <c r="A334" s="49">
        <v>34971</v>
      </c>
      <c r="B334" s="50">
        <v>6000</v>
      </c>
      <c r="C334" s="51" t="s">
        <v>150</v>
      </c>
      <c r="D334" s="51" t="s">
        <v>155</v>
      </c>
      <c r="E334" s="51" t="s">
        <v>156</v>
      </c>
      <c r="F334" s="51" t="s">
        <v>153</v>
      </c>
    </row>
    <row r="335" spans="1:6" x14ac:dyDescent="0.2">
      <c r="A335" s="49">
        <v>34971</v>
      </c>
      <c r="B335" s="50">
        <v>12505</v>
      </c>
      <c r="C335" s="51" t="s">
        <v>154</v>
      </c>
      <c r="D335" s="51" t="s">
        <v>151</v>
      </c>
      <c r="E335" s="51" t="s">
        <v>156</v>
      </c>
      <c r="F335" s="51" t="s">
        <v>153</v>
      </c>
    </row>
    <row r="336" spans="1:6" x14ac:dyDescent="0.2">
      <c r="A336" s="49">
        <v>34971</v>
      </c>
      <c r="B336" s="50">
        <v>3434</v>
      </c>
      <c r="C336" s="51" t="s">
        <v>150</v>
      </c>
      <c r="D336" s="51" t="s">
        <v>151</v>
      </c>
      <c r="E336" s="51" t="s">
        <v>152</v>
      </c>
      <c r="F336" s="51" t="s">
        <v>153</v>
      </c>
    </row>
    <row r="337" spans="1:6" x14ac:dyDescent="0.2">
      <c r="A337" s="49">
        <v>34971</v>
      </c>
      <c r="B337" s="50">
        <v>5000</v>
      </c>
      <c r="C337" s="51" t="s">
        <v>158</v>
      </c>
      <c r="D337" s="51" t="s">
        <v>151</v>
      </c>
      <c r="E337" s="51" t="s">
        <v>156</v>
      </c>
      <c r="F337" s="51" t="s">
        <v>153</v>
      </c>
    </row>
    <row r="338" spans="1:6" x14ac:dyDescent="0.2">
      <c r="A338" s="49">
        <v>34971</v>
      </c>
      <c r="B338" s="50">
        <v>15984</v>
      </c>
      <c r="C338" s="51" t="s">
        <v>158</v>
      </c>
      <c r="D338" s="51" t="s">
        <v>151</v>
      </c>
      <c r="E338" s="51" t="s">
        <v>157</v>
      </c>
      <c r="F338" s="51" t="s">
        <v>159</v>
      </c>
    </row>
    <row r="339" spans="1:6" x14ac:dyDescent="0.2">
      <c r="A339" s="49">
        <v>34971</v>
      </c>
      <c r="B339" s="50">
        <v>5879</v>
      </c>
      <c r="C339" s="51" t="s">
        <v>150</v>
      </c>
      <c r="D339" s="51" t="s">
        <v>151</v>
      </c>
      <c r="E339" s="51" t="s">
        <v>152</v>
      </c>
      <c r="F339" s="51" t="s">
        <v>159</v>
      </c>
    </row>
    <row r="340" spans="1:6" x14ac:dyDescent="0.2">
      <c r="A340" s="49">
        <v>34971</v>
      </c>
      <c r="B340" s="50">
        <v>3171</v>
      </c>
      <c r="C340" s="51" t="s">
        <v>150</v>
      </c>
      <c r="D340" s="51" t="s">
        <v>151</v>
      </c>
      <c r="E340" s="51" t="s">
        <v>156</v>
      </c>
      <c r="F340" s="51" t="s">
        <v>153</v>
      </c>
    </row>
    <row r="341" spans="1:6" x14ac:dyDescent="0.2">
      <c r="A341" s="49">
        <v>34971</v>
      </c>
      <c r="B341" s="50">
        <v>4000</v>
      </c>
      <c r="C341" s="51" t="s">
        <v>158</v>
      </c>
      <c r="D341" s="51" t="s">
        <v>151</v>
      </c>
      <c r="E341" s="51" t="s">
        <v>152</v>
      </c>
      <c r="F341" s="51" t="s">
        <v>159</v>
      </c>
    </row>
    <row r="342" spans="1:6" x14ac:dyDescent="0.2">
      <c r="A342" s="49">
        <v>34971</v>
      </c>
      <c r="B342" s="50">
        <v>2000</v>
      </c>
      <c r="C342" s="51" t="s">
        <v>160</v>
      </c>
      <c r="D342" s="51" t="s">
        <v>151</v>
      </c>
      <c r="E342" s="51" t="s">
        <v>156</v>
      </c>
      <c r="F342" s="51" t="s">
        <v>153</v>
      </c>
    </row>
    <row r="343" spans="1:6" x14ac:dyDescent="0.2">
      <c r="A343" s="49">
        <v>34971</v>
      </c>
      <c r="B343" s="50">
        <v>14548</v>
      </c>
      <c r="C343" s="51" t="s">
        <v>154</v>
      </c>
      <c r="D343" s="51" t="s">
        <v>151</v>
      </c>
      <c r="E343" s="51" t="s">
        <v>152</v>
      </c>
      <c r="F343" s="51" t="s">
        <v>153</v>
      </c>
    </row>
    <row r="344" spans="1:6" x14ac:dyDescent="0.2">
      <c r="A344" s="49">
        <v>34971</v>
      </c>
      <c r="B344" s="50">
        <v>240</v>
      </c>
      <c r="C344" s="51" t="s">
        <v>150</v>
      </c>
      <c r="D344" s="51" t="s">
        <v>151</v>
      </c>
      <c r="E344" s="51" t="s">
        <v>152</v>
      </c>
      <c r="F344" s="51" t="s">
        <v>153</v>
      </c>
    </row>
    <row r="345" spans="1:6" x14ac:dyDescent="0.2">
      <c r="A345" s="49">
        <v>34971</v>
      </c>
      <c r="B345" s="50">
        <v>25000</v>
      </c>
      <c r="C345" s="51" t="s">
        <v>158</v>
      </c>
      <c r="D345" s="51" t="s">
        <v>151</v>
      </c>
      <c r="E345" s="51" t="s">
        <v>157</v>
      </c>
      <c r="F345" s="51" t="s">
        <v>153</v>
      </c>
    </row>
    <row r="346" spans="1:6" x14ac:dyDescent="0.2">
      <c r="A346" s="49">
        <v>34971</v>
      </c>
      <c r="B346" s="50">
        <v>11000</v>
      </c>
      <c r="C346" s="51" t="s">
        <v>154</v>
      </c>
      <c r="D346" s="51" t="s">
        <v>151</v>
      </c>
      <c r="E346" s="51" t="s">
        <v>152</v>
      </c>
      <c r="F346" s="51" t="s">
        <v>159</v>
      </c>
    </row>
    <row r="347" spans="1:6" x14ac:dyDescent="0.2">
      <c r="A347" s="49">
        <v>34971</v>
      </c>
      <c r="B347" s="50">
        <v>2000</v>
      </c>
      <c r="C347" s="51" t="s">
        <v>154</v>
      </c>
      <c r="D347" s="51" t="s">
        <v>151</v>
      </c>
      <c r="E347" s="51" t="s">
        <v>152</v>
      </c>
      <c r="F347" s="51" t="s">
        <v>159</v>
      </c>
    </row>
    <row r="348" spans="1:6" x14ac:dyDescent="0.2">
      <c r="A348" s="49">
        <v>34971</v>
      </c>
      <c r="B348" s="50">
        <v>4535</v>
      </c>
      <c r="C348" s="51" t="s">
        <v>150</v>
      </c>
      <c r="D348" s="51" t="s">
        <v>151</v>
      </c>
      <c r="E348" s="51" t="s">
        <v>157</v>
      </c>
      <c r="F348" s="51" t="s">
        <v>153</v>
      </c>
    </row>
    <row r="349" spans="1:6" x14ac:dyDescent="0.2">
      <c r="A349" s="49">
        <v>34971</v>
      </c>
      <c r="B349" s="50">
        <v>1946</v>
      </c>
      <c r="C349" s="51" t="s">
        <v>150</v>
      </c>
      <c r="D349" s="51" t="s">
        <v>151</v>
      </c>
      <c r="E349" s="51" t="s">
        <v>152</v>
      </c>
      <c r="F349" s="51" t="s">
        <v>153</v>
      </c>
    </row>
    <row r="350" spans="1:6" x14ac:dyDescent="0.2">
      <c r="A350" s="49">
        <v>34971</v>
      </c>
      <c r="B350" s="50">
        <v>1000</v>
      </c>
      <c r="C350" s="51" t="s">
        <v>150</v>
      </c>
      <c r="D350" s="51" t="s">
        <v>151</v>
      </c>
      <c r="E350" s="51" t="s">
        <v>152</v>
      </c>
      <c r="F350" s="51" t="s">
        <v>153</v>
      </c>
    </row>
    <row r="351" spans="1:6" x14ac:dyDescent="0.2">
      <c r="A351" s="49">
        <v>34971</v>
      </c>
      <c r="B351" s="50">
        <v>4000</v>
      </c>
      <c r="C351" s="51" t="s">
        <v>150</v>
      </c>
      <c r="D351" s="51" t="s">
        <v>155</v>
      </c>
      <c r="E351" s="51" t="s">
        <v>157</v>
      </c>
      <c r="F351" s="51" t="s">
        <v>153</v>
      </c>
    </row>
  </sheetData>
  <pageMargins left="0.75" right="0.75" top="1" bottom="1" header="0.5" footer="0.5"/>
  <pageSetup orientation="portrait" r:id="rId1"/>
  <headerFooter alignWithMargins="0">
    <oddHeader>&amp;A</oddHeader>
    <oddFooter>Strona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F1"/>
  <sheetViews>
    <sheetView workbookViewId="0">
      <selection sqref="A1:F1"/>
    </sheetView>
  </sheetViews>
  <sheetFormatPr defaultRowHeight="12.75" x14ac:dyDescent="0.2"/>
  <cols>
    <col min="1" max="6" width="15.28515625" style="51" customWidth="1"/>
    <col min="7" max="256" width="9.140625" style="51"/>
    <col min="257" max="262" width="15.28515625" style="51" customWidth="1"/>
    <col min="263" max="512" width="9.140625" style="51"/>
    <col min="513" max="518" width="15.28515625" style="51" customWidth="1"/>
    <col min="519" max="768" width="9.140625" style="51"/>
    <col min="769" max="774" width="15.28515625" style="51" customWidth="1"/>
    <col min="775" max="1024" width="9.140625" style="51"/>
    <col min="1025" max="1030" width="15.28515625" style="51" customWidth="1"/>
    <col min="1031" max="1280" width="9.140625" style="51"/>
    <col min="1281" max="1286" width="15.28515625" style="51" customWidth="1"/>
    <col min="1287" max="1536" width="9.140625" style="51"/>
    <col min="1537" max="1542" width="15.28515625" style="51" customWidth="1"/>
    <col min="1543" max="1792" width="9.140625" style="51"/>
    <col min="1793" max="1798" width="15.28515625" style="51" customWidth="1"/>
    <col min="1799" max="2048" width="9.140625" style="51"/>
    <col min="2049" max="2054" width="15.28515625" style="51" customWidth="1"/>
    <col min="2055" max="2304" width="9.140625" style="51"/>
    <col min="2305" max="2310" width="15.28515625" style="51" customWidth="1"/>
    <col min="2311" max="2560" width="9.140625" style="51"/>
    <col min="2561" max="2566" width="15.28515625" style="51" customWidth="1"/>
    <col min="2567" max="2816" width="9.140625" style="51"/>
    <col min="2817" max="2822" width="15.28515625" style="51" customWidth="1"/>
    <col min="2823" max="3072" width="9.140625" style="51"/>
    <col min="3073" max="3078" width="15.28515625" style="51" customWidth="1"/>
    <col min="3079" max="3328" width="9.140625" style="51"/>
    <col min="3329" max="3334" width="15.28515625" style="51" customWidth="1"/>
    <col min="3335" max="3584" width="9.140625" style="51"/>
    <col min="3585" max="3590" width="15.28515625" style="51" customWidth="1"/>
    <col min="3591" max="3840" width="9.140625" style="51"/>
    <col min="3841" max="3846" width="15.28515625" style="51" customWidth="1"/>
    <col min="3847" max="4096" width="9.140625" style="51"/>
    <col min="4097" max="4102" width="15.28515625" style="51" customWidth="1"/>
    <col min="4103" max="4352" width="9.140625" style="51"/>
    <col min="4353" max="4358" width="15.28515625" style="51" customWidth="1"/>
    <col min="4359" max="4608" width="9.140625" style="51"/>
    <col min="4609" max="4614" width="15.28515625" style="51" customWidth="1"/>
    <col min="4615" max="4864" width="9.140625" style="51"/>
    <col min="4865" max="4870" width="15.28515625" style="51" customWidth="1"/>
    <col min="4871" max="5120" width="9.140625" style="51"/>
    <col min="5121" max="5126" width="15.28515625" style="51" customWidth="1"/>
    <col min="5127" max="5376" width="9.140625" style="51"/>
    <col min="5377" max="5382" width="15.28515625" style="51" customWidth="1"/>
    <col min="5383" max="5632" width="9.140625" style="51"/>
    <col min="5633" max="5638" width="15.28515625" style="51" customWidth="1"/>
    <col min="5639" max="5888" width="9.140625" style="51"/>
    <col min="5889" max="5894" width="15.28515625" style="51" customWidth="1"/>
    <col min="5895" max="6144" width="9.140625" style="51"/>
    <col min="6145" max="6150" width="15.28515625" style="51" customWidth="1"/>
    <col min="6151" max="6400" width="9.140625" style="51"/>
    <col min="6401" max="6406" width="15.28515625" style="51" customWidth="1"/>
    <col min="6407" max="6656" width="9.140625" style="51"/>
    <col min="6657" max="6662" width="15.28515625" style="51" customWidth="1"/>
    <col min="6663" max="6912" width="9.140625" style="51"/>
    <col min="6913" max="6918" width="15.28515625" style="51" customWidth="1"/>
    <col min="6919" max="7168" width="9.140625" style="51"/>
    <col min="7169" max="7174" width="15.28515625" style="51" customWidth="1"/>
    <col min="7175" max="7424" width="9.140625" style="51"/>
    <col min="7425" max="7430" width="15.28515625" style="51" customWidth="1"/>
    <col min="7431" max="7680" width="9.140625" style="51"/>
    <col min="7681" max="7686" width="15.28515625" style="51" customWidth="1"/>
    <col min="7687" max="7936" width="9.140625" style="51"/>
    <col min="7937" max="7942" width="15.28515625" style="51" customWidth="1"/>
    <col min="7943" max="8192" width="9.140625" style="51"/>
    <col min="8193" max="8198" width="15.28515625" style="51" customWidth="1"/>
    <col min="8199" max="8448" width="9.140625" style="51"/>
    <col min="8449" max="8454" width="15.28515625" style="51" customWidth="1"/>
    <col min="8455" max="8704" width="9.140625" style="51"/>
    <col min="8705" max="8710" width="15.28515625" style="51" customWidth="1"/>
    <col min="8711" max="8960" width="9.140625" style="51"/>
    <col min="8961" max="8966" width="15.28515625" style="51" customWidth="1"/>
    <col min="8967" max="9216" width="9.140625" style="51"/>
    <col min="9217" max="9222" width="15.28515625" style="51" customWidth="1"/>
    <col min="9223" max="9472" width="9.140625" style="51"/>
    <col min="9473" max="9478" width="15.28515625" style="51" customWidth="1"/>
    <col min="9479" max="9728" width="9.140625" style="51"/>
    <col min="9729" max="9734" width="15.28515625" style="51" customWidth="1"/>
    <col min="9735" max="9984" width="9.140625" style="51"/>
    <col min="9985" max="9990" width="15.28515625" style="51" customWidth="1"/>
    <col min="9991" max="10240" width="9.140625" style="51"/>
    <col min="10241" max="10246" width="15.28515625" style="51" customWidth="1"/>
    <col min="10247" max="10496" width="9.140625" style="51"/>
    <col min="10497" max="10502" width="15.28515625" style="51" customWidth="1"/>
    <col min="10503" max="10752" width="9.140625" style="51"/>
    <col min="10753" max="10758" width="15.28515625" style="51" customWidth="1"/>
    <col min="10759" max="11008" width="9.140625" style="51"/>
    <col min="11009" max="11014" width="15.28515625" style="51" customWidth="1"/>
    <col min="11015" max="11264" width="9.140625" style="51"/>
    <col min="11265" max="11270" width="15.28515625" style="51" customWidth="1"/>
    <col min="11271" max="11520" width="9.140625" style="51"/>
    <col min="11521" max="11526" width="15.28515625" style="51" customWidth="1"/>
    <col min="11527" max="11776" width="9.140625" style="51"/>
    <col min="11777" max="11782" width="15.28515625" style="51" customWidth="1"/>
    <col min="11783" max="12032" width="9.140625" style="51"/>
    <col min="12033" max="12038" width="15.28515625" style="51" customWidth="1"/>
    <col min="12039" max="12288" width="9.140625" style="51"/>
    <col min="12289" max="12294" width="15.28515625" style="51" customWidth="1"/>
    <col min="12295" max="12544" width="9.140625" style="51"/>
    <col min="12545" max="12550" width="15.28515625" style="51" customWidth="1"/>
    <col min="12551" max="12800" width="9.140625" style="51"/>
    <col min="12801" max="12806" width="15.28515625" style="51" customWidth="1"/>
    <col min="12807" max="13056" width="9.140625" style="51"/>
    <col min="13057" max="13062" width="15.28515625" style="51" customWidth="1"/>
    <col min="13063" max="13312" width="9.140625" style="51"/>
    <col min="13313" max="13318" width="15.28515625" style="51" customWidth="1"/>
    <col min="13319" max="13568" width="9.140625" style="51"/>
    <col min="13569" max="13574" width="15.28515625" style="51" customWidth="1"/>
    <col min="13575" max="13824" width="9.140625" style="51"/>
    <col min="13825" max="13830" width="15.28515625" style="51" customWidth="1"/>
    <col min="13831" max="14080" width="9.140625" style="51"/>
    <col min="14081" max="14086" width="15.28515625" style="51" customWidth="1"/>
    <col min="14087" max="14336" width="9.140625" style="51"/>
    <col min="14337" max="14342" width="15.28515625" style="51" customWidth="1"/>
    <col min="14343" max="14592" width="9.140625" style="51"/>
    <col min="14593" max="14598" width="15.28515625" style="51" customWidth="1"/>
    <col min="14599" max="14848" width="9.140625" style="51"/>
    <col min="14849" max="14854" width="15.28515625" style="51" customWidth="1"/>
    <col min="14855" max="15104" width="9.140625" style="51"/>
    <col min="15105" max="15110" width="15.28515625" style="51" customWidth="1"/>
    <col min="15111" max="15360" width="9.140625" style="51"/>
    <col min="15361" max="15366" width="15.28515625" style="51" customWidth="1"/>
    <col min="15367" max="15616" width="9.140625" style="51"/>
    <col min="15617" max="15622" width="15.28515625" style="51" customWidth="1"/>
    <col min="15623" max="15872" width="9.140625" style="51"/>
    <col min="15873" max="15878" width="15.28515625" style="51" customWidth="1"/>
    <col min="15879" max="16128" width="9.140625" style="51"/>
    <col min="16129" max="16134" width="15.28515625" style="51" customWidth="1"/>
    <col min="16135" max="16384" width="9.140625" style="51"/>
  </cols>
  <sheetData>
    <row r="1" spans="1:6" s="48" customFormat="1" x14ac:dyDescent="0.2">
      <c r="A1" s="52" t="s">
        <v>144</v>
      </c>
      <c r="B1" s="52" t="s">
        <v>145</v>
      </c>
      <c r="C1" s="52" t="s">
        <v>146</v>
      </c>
      <c r="D1" s="52" t="s">
        <v>147</v>
      </c>
      <c r="E1" s="52" t="s">
        <v>148</v>
      </c>
      <c r="F1" s="52" t="s">
        <v>149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F1"/>
  <sheetViews>
    <sheetView workbookViewId="0">
      <selection activeCell="D13" sqref="D13"/>
    </sheetView>
  </sheetViews>
  <sheetFormatPr defaultRowHeight="12.75" x14ac:dyDescent="0.2"/>
  <cols>
    <col min="1" max="6" width="15.28515625" style="51" customWidth="1"/>
    <col min="7" max="256" width="9.140625" style="51"/>
    <col min="257" max="262" width="15.28515625" style="51" customWidth="1"/>
    <col min="263" max="512" width="9.140625" style="51"/>
    <col min="513" max="518" width="15.28515625" style="51" customWidth="1"/>
    <col min="519" max="768" width="9.140625" style="51"/>
    <col min="769" max="774" width="15.28515625" style="51" customWidth="1"/>
    <col min="775" max="1024" width="9.140625" style="51"/>
    <col min="1025" max="1030" width="15.28515625" style="51" customWidth="1"/>
    <col min="1031" max="1280" width="9.140625" style="51"/>
    <col min="1281" max="1286" width="15.28515625" style="51" customWidth="1"/>
    <col min="1287" max="1536" width="9.140625" style="51"/>
    <col min="1537" max="1542" width="15.28515625" style="51" customWidth="1"/>
    <col min="1543" max="1792" width="9.140625" style="51"/>
    <col min="1793" max="1798" width="15.28515625" style="51" customWidth="1"/>
    <col min="1799" max="2048" width="9.140625" style="51"/>
    <col min="2049" max="2054" width="15.28515625" style="51" customWidth="1"/>
    <col min="2055" max="2304" width="9.140625" style="51"/>
    <col min="2305" max="2310" width="15.28515625" style="51" customWidth="1"/>
    <col min="2311" max="2560" width="9.140625" style="51"/>
    <col min="2561" max="2566" width="15.28515625" style="51" customWidth="1"/>
    <col min="2567" max="2816" width="9.140625" style="51"/>
    <col min="2817" max="2822" width="15.28515625" style="51" customWidth="1"/>
    <col min="2823" max="3072" width="9.140625" style="51"/>
    <col min="3073" max="3078" width="15.28515625" style="51" customWidth="1"/>
    <col min="3079" max="3328" width="9.140625" style="51"/>
    <col min="3329" max="3334" width="15.28515625" style="51" customWidth="1"/>
    <col min="3335" max="3584" width="9.140625" style="51"/>
    <col min="3585" max="3590" width="15.28515625" style="51" customWidth="1"/>
    <col min="3591" max="3840" width="9.140625" style="51"/>
    <col min="3841" max="3846" width="15.28515625" style="51" customWidth="1"/>
    <col min="3847" max="4096" width="9.140625" style="51"/>
    <col min="4097" max="4102" width="15.28515625" style="51" customWidth="1"/>
    <col min="4103" max="4352" width="9.140625" style="51"/>
    <col min="4353" max="4358" width="15.28515625" style="51" customWidth="1"/>
    <col min="4359" max="4608" width="9.140625" style="51"/>
    <col min="4609" max="4614" width="15.28515625" style="51" customWidth="1"/>
    <col min="4615" max="4864" width="9.140625" style="51"/>
    <col min="4865" max="4870" width="15.28515625" style="51" customWidth="1"/>
    <col min="4871" max="5120" width="9.140625" style="51"/>
    <col min="5121" max="5126" width="15.28515625" style="51" customWidth="1"/>
    <col min="5127" max="5376" width="9.140625" style="51"/>
    <col min="5377" max="5382" width="15.28515625" style="51" customWidth="1"/>
    <col min="5383" max="5632" width="9.140625" style="51"/>
    <col min="5633" max="5638" width="15.28515625" style="51" customWidth="1"/>
    <col min="5639" max="5888" width="9.140625" style="51"/>
    <col min="5889" max="5894" width="15.28515625" style="51" customWidth="1"/>
    <col min="5895" max="6144" width="9.140625" style="51"/>
    <col min="6145" max="6150" width="15.28515625" style="51" customWidth="1"/>
    <col min="6151" max="6400" width="9.140625" style="51"/>
    <col min="6401" max="6406" width="15.28515625" style="51" customWidth="1"/>
    <col min="6407" max="6656" width="9.140625" style="51"/>
    <col min="6657" max="6662" width="15.28515625" style="51" customWidth="1"/>
    <col min="6663" max="6912" width="9.140625" style="51"/>
    <col min="6913" max="6918" width="15.28515625" style="51" customWidth="1"/>
    <col min="6919" max="7168" width="9.140625" style="51"/>
    <col min="7169" max="7174" width="15.28515625" style="51" customWidth="1"/>
    <col min="7175" max="7424" width="9.140625" style="51"/>
    <col min="7425" max="7430" width="15.28515625" style="51" customWidth="1"/>
    <col min="7431" max="7680" width="9.140625" style="51"/>
    <col min="7681" max="7686" width="15.28515625" style="51" customWidth="1"/>
    <col min="7687" max="7936" width="9.140625" style="51"/>
    <col min="7937" max="7942" width="15.28515625" style="51" customWidth="1"/>
    <col min="7943" max="8192" width="9.140625" style="51"/>
    <col min="8193" max="8198" width="15.28515625" style="51" customWidth="1"/>
    <col min="8199" max="8448" width="9.140625" style="51"/>
    <col min="8449" max="8454" width="15.28515625" style="51" customWidth="1"/>
    <col min="8455" max="8704" width="9.140625" style="51"/>
    <col min="8705" max="8710" width="15.28515625" style="51" customWidth="1"/>
    <col min="8711" max="8960" width="9.140625" style="51"/>
    <col min="8961" max="8966" width="15.28515625" style="51" customWidth="1"/>
    <col min="8967" max="9216" width="9.140625" style="51"/>
    <col min="9217" max="9222" width="15.28515625" style="51" customWidth="1"/>
    <col min="9223" max="9472" width="9.140625" style="51"/>
    <col min="9473" max="9478" width="15.28515625" style="51" customWidth="1"/>
    <col min="9479" max="9728" width="9.140625" style="51"/>
    <col min="9729" max="9734" width="15.28515625" style="51" customWidth="1"/>
    <col min="9735" max="9984" width="9.140625" style="51"/>
    <col min="9985" max="9990" width="15.28515625" style="51" customWidth="1"/>
    <col min="9991" max="10240" width="9.140625" style="51"/>
    <col min="10241" max="10246" width="15.28515625" style="51" customWidth="1"/>
    <col min="10247" max="10496" width="9.140625" style="51"/>
    <col min="10497" max="10502" width="15.28515625" style="51" customWidth="1"/>
    <col min="10503" max="10752" width="9.140625" style="51"/>
    <col min="10753" max="10758" width="15.28515625" style="51" customWidth="1"/>
    <col min="10759" max="11008" width="9.140625" style="51"/>
    <col min="11009" max="11014" width="15.28515625" style="51" customWidth="1"/>
    <col min="11015" max="11264" width="9.140625" style="51"/>
    <col min="11265" max="11270" width="15.28515625" style="51" customWidth="1"/>
    <col min="11271" max="11520" width="9.140625" style="51"/>
    <col min="11521" max="11526" width="15.28515625" style="51" customWidth="1"/>
    <col min="11527" max="11776" width="9.140625" style="51"/>
    <col min="11777" max="11782" width="15.28515625" style="51" customWidth="1"/>
    <col min="11783" max="12032" width="9.140625" style="51"/>
    <col min="12033" max="12038" width="15.28515625" style="51" customWidth="1"/>
    <col min="12039" max="12288" width="9.140625" style="51"/>
    <col min="12289" max="12294" width="15.28515625" style="51" customWidth="1"/>
    <col min="12295" max="12544" width="9.140625" style="51"/>
    <col min="12545" max="12550" width="15.28515625" style="51" customWidth="1"/>
    <col min="12551" max="12800" width="9.140625" style="51"/>
    <col min="12801" max="12806" width="15.28515625" style="51" customWidth="1"/>
    <col min="12807" max="13056" width="9.140625" style="51"/>
    <col min="13057" max="13062" width="15.28515625" style="51" customWidth="1"/>
    <col min="13063" max="13312" width="9.140625" style="51"/>
    <col min="13313" max="13318" width="15.28515625" style="51" customWidth="1"/>
    <col min="13319" max="13568" width="9.140625" style="51"/>
    <col min="13569" max="13574" width="15.28515625" style="51" customWidth="1"/>
    <col min="13575" max="13824" width="9.140625" style="51"/>
    <col min="13825" max="13830" width="15.28515625" style="51" customWidth="1"/>
    <col min="13831" max="14080" width="9.140625" style="51"/>
    <col min="14081" max="14086" width="15.28515625" style="51" customWidth="1"/>
    <col min="14087" max="14336" width="9.140625" style="51"/>
    <col min="14337" max="14342" width="15.28515625" style="51" customWidth="1"/>
    <col min="14343" max="14592" width="9.140625" style="51"/>
    <col min="14593" max="14598" width="15.28515625" style="51" customWidth="1"/>
    <col min="14599" max="14848" width="9.140625" style="51"/>
    <col min="14849" max="14854" width="15.28515625" style="51" customWidth="1"/>
    <col min="14855" max="15104" width="9.140625" style="51"/>
    <col min="15105" max="15110" width="15.28515625" style="51" customWidth="1"/>
    <col min="15111" max="15360" width="9.140625" style="51"/>
    <col min="15361" max="15366" width="15.28515625" style="51" customWidth="1"/>
    <col min="15367" max="15616" width="9.140625" style="51"/>
    <col min="15617" max="15622" width="15.28515625" style="51" customWidth="1"/>
    <col min="15623" max="15872" width="9.140625" style="51"/>
    <col min="15873" max="15878" width="15.28515625" style="51" customWidth="1"/>
    <col min="15879" max="16128" width="9.140625" style="51"/>
    <col min="16129" max="16134" width="15.28515625" style="51" customWidth="1"/>
    <col min="16135" max="16384" width="9.140625" style="51"/>
  </cols>
  <sheetData>
    <row r="1" spans="1:6" s="48" customFormat="1" x14ac:dyDescent="0.2">
      <c r="A1" s="53" t="s">
        <v>144</v>
      </c>
      <c r="B1" s="53" t="s">
        <v>145</v>
      </c>
      <c r="C1" s="53" t="s">
        <v>146</v>
      </c>
      <c r="D1" s="53" t="s">
        <v>147</v>
      </c>
      <c r="E1" s="53" t="s">
        <v>148</v>
      </c>
      <c r="F1" s="53" t="s">
        <v>149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7:H289"/>
  <sheetViews>
    <sheetView workbookViewId="0">
      <selection activeCell="G3" sqref="G3"/>
    </sheetView>
  </sheetViews>
  <sheetFormatPr defaultColWidth="11.5703125" defaultRowHeight="10.5" x14ac:dyDescent="0.15"/>
  <cols>
    <col min="1" max="1" width="15.5703125" style="55" customWidth="1"/>
    <col min="2" max="2" width="31.85546875" style="55" customWidth="1"/>
    <col min="3" max="3" width="8.140625" style="55" customWidth="1"/>
    <col min="4" max="8" width="9" style="55" customWidth="1"/>
    <col min="9" max="9" width="5.5703125" style="55" customWidth="1"/>
    <col min="10" max="10" width="13.5703125" style="55" customWidth="1"/>
    <col min="11" max="11" width="15.5703125" style="55" customWidth="1"/>
    <col min="12" max="12" width="18" style="55" customWidth="1"/>
    <col min="13" max="13" width="24.85546875" style="55" customWidth="1"/>
    <col min="14" max="14" width="30.42578125" style="55" customWidth="1"/>
    <col min="15" max="15" width="12.7109375" style="55" customWidth="1"/>
    <col min="16" max="16" width="19.5703125" style="55" customWidth="1"/>
    <col min="17" max="17" width="29" style="55" customWidth="1"/>
    <col min="18" max="18" width="29.140625" style="55" customWidth="1"/>
    <col min="19" max="19" width="17.42578125" style="55" customWidth="1"/>
    <col min="20" max="20" width="11.140625" style="55" customWidth="1"/>
    <col min="21" max="256" width="11.5703125" style="55"/>
    <col min="257" max="257" width="15.5703125" style="55" customWidth="1"/>
    <col min="258" max="258" width="31.85546875" style="55" customWidth="1"/>
    <col min="259" max="259" width="8.140625" style="55" customWidth="1"/>
    <col min="260" max="264" width="9" style="55" customWidth="1"/>
    <col min="265" max="265" width="5.5703125" style="55" customWidth="1"/>
    <col min="266" max="266" width="13.5703125" style="55" customWidth="1"/>
    <col min="267" max="267" width="15.5703125" style="55" customWidth="1"/>
    <col min="268" max="268" width="18" style="55" customWidth="1"/>
    <col min="269" max="269" width="24.85546875" style="55" customWidth="1"/>
    <col min="270" max="270" width="30.42578125" style="55" customWidth="1"/>
    <col min="271" max="271" width="12.7109375" style="55" customWidth="1"/>
    <col min="272" max="272" width="19.5703125" style="55" customWidth="1"/>
    <col min="273" max="273" width="29" style="55" customWidth="1"/>
    <col min="274" max="274" width="29.140625" style="55" customWidth="1"/>
    <col min="275" max="275" width="17.42578125" style="55" customWidth="1"/>
    <col min="276" max="276" width="11.140625" style="55" customWidth="1"/>
    <col min="277" max="512" width="11.5703125" style="55"/>
    <col min="513" max="513" width="15.5703125" style="55" customWidth="1"/>
    <col min="514" max="514" width="31.85546875" style="55" customWidth="1"/>
    <col min="515" max="515" width="8.140625" style="55" customWidth="1"/>
    <col min="516" max="520" width="9" style="55" customWidth="1"/>
    <col min="521" max="521" width="5.5703125" style="55" customWidth="1"/>
    <col min="522" max="522" width="13.5703125" style="55" customWidth="1"/>
    <col min="523" max="523" width="15.5703125" style="55" customWidth="1"/>
    <col min="524" max="524" width="18" style="55" customWidth="1"/>
    <col min="525" max="525" width="24.85546875" style="55" customWidth="1"/>
    <col min="526" max="526" width="30.42578125" style="55" customWidth="1"/>
    <col min="527" max="527" width="12.7109375" style="55" customWidth="1"/>
    <col min="528" max="528" width="19.5703125" style="55" customWidth="1"/>
    <col min="529" max="529" width="29" style="55" customWidth="1"/>
    <col min="530" max="530" width="29.140625" style="55" customWidth="1"/>
    <col min="531" max="531" width="17.42578125" style="55" customWidth="1"/>
    <col min="532" max="532" width="11.140625" style="55" customWidth="1"/>
    <col min="533" max="768" width="11.5703125" style="55"/>
    <col min="769" max="769" width="15.5703125" style="55" customWidth="1"/>
    <col min="770" max="770" width="31.85546875" style="55" customWidth="1"/>
    <col min="771" max="771" width="8.140625" style="55" customWidth="1"/>
    <col min="772" max="776" width="9" style="55" customWidth="1"/>
    <col min="777" max="777" width="5.5703125" style="55" customWidth="1"/>
    <col min="778" max="778" width="13.5703125" style="55" customWidth="1"/>
    <col min="779" max="779" width="15.5703125" style="55" customWidth="1"/>
    <col min="780" max="780" width="18" style="55" customWidth="1"/>
    <col min="781" max="781" width="24.85546875" style="55" customWidth="1"/>
    <col min="782" max="782" width="30.42578125" style="55" customWidth="1"/>
    <col min="783" max="783" width="12.7109375" style="55" customWidth="1"/>
    <col min="784" max="784" width="19.5703125" style="55" customWidth="1"/>
    <col min="785" max="785" width="29" style="55" customWidth="1"/>
    <col min="786" max="786" width="29.140625" style="55" customWidth="1"/>
    <col min="787" max="787" width="17.42578125" style="55" customWidth="1"/>
    <col min="788" max="788" width="11.140625" style="55" customWidth="1"/>
    <col min="789" max="1024" width="11.5703125" style="55"/>
    <col min="1025" max="1025" width="15.5703125" style="55" customWidth="1"/>
    <col min="1026" max="1026" width="31.85546875" style="55" customWidth="1"/>
    <col min="1027" max="1027" width="8.140625" style="55" customWidth="1"/>
    <col min="1028" max="1032" width="9" style="55" customWidth="1"/>
    <col min="1033" max="1033" width="5.5703125" style="55" customWidth="1"/>
    <col min="1034" max="1034" width="13.5703125" style="55" customWidth="1"/>
    <col min="1035" max="1035" width="15.5703125" style="55" customWidth="1"/>
    <col min="1036" max="1036" width="18" style="55" customWidth="1"/>
    <col min="1037" max="1037" width="24.85546875" style="55" customWidth="1"/>
    <col min="1038" max="1038" width="30.42578125" style="55" customWidth="1"/>
    <col min="1039" max="1039" width="12.7109375" style="55" customWidth="1"/>
    <col min="1040" max="1040" width="19.5703125" style="55" customWidth="1"/>
    <col min="1041" max="1041" width="29" style="55" customWidth="1"/>
    <col min="1042" max="1042" width="29.140625" style="55" customWidth="1"/>
    <col min="1043" max="1043" width="17.42578125" style="55" customWidth="1"/>
    <col min="1044" max="1044" width="11.140625" style="55" customWidth="1"/>
    <col min="1045" max="1280" width="11.5703125" style="55"/>
    <col min="1281" max="1281" width="15.5703125" style="55" customWidth="1"/>
    <col min="1282" max="1282" width="31.85546875" style="55" customWidth="1"/>
    <col min="1283" max="1283" width="8.140625" style="55" customWidth="1"/>
    <col min="1284" max="1288" width="9" style="55" customWidth="1"/>
    <col min="1289" max="1289" width="5.5703125" style="55" customWidth="1"/>
    <col min="1290" max="1290" width="13.5703125" style="55" customWidth="1"/>
    <col min="1291" max="1291" width="15.5703125" style="55" customWidth="1"/>
    <col min="1292" max="1292" width="18" style="55" customWidth="1"/>
    <col min="1293" max="1293" width="24.85546875" style="55" customWidth="1"/>
    <col min="1294" max="1294" width="30.42578125" style="55" customWidth="1"/>
    <col min="1295" max="1295" width="12.7109375" style="55" customWidth="1"/>
    <col min="1296" max="1296" width="19.5703125" style="55" customWidth="1"/>
    <col min="1297" max="1297" width="29" style="55" customWidth="1"/>
    <col min="1298" max="1298" width="29.140625" style="55" customWidth="1"/>
    <col min="1299" max="1299" width="17.42578125" style="55" customWidth="1"/>
    <col min="1300" max="1300" width="11.140625" style="55" customWidth="1"/>
    <col min="1301" max="1536" width="11.5703125" style="55"/>
    <col min="1537" max="1537" width="15.5703125" style="55" customWidth="1"/>
    <col min="1538" max="1538" width="31.85546875" style="55" customWidth="1"/>
    <col min="1539" max="1539" width="8.140625" style="55" customWidth="1"/>
    <col min="1540" max="1544" width="9" style="55" customWidth="1"/>
    <col min="1545" max="1545" width="5.5703125" style="55" customWidth="1"/>
    <col min="1546" max="1546" width="13.5703125" style="55" customWidth="1"/>
    <col min="1547" max="1547" width="15.5703125" style="55" customWidth="1"/>
    <col min="1548" max="1548" width="18" style="55" customWidth="1"/>
    <col min="1549" max="1549" width="24.85546875" style="55" customWidth="1"/>
    <col min="1550" max="1550" width="30.42578125" style="55" customWidth="1"/>
    <col min="1551" max="1551" width="12.7109375" style="55" customWidth="1"/>
    <col min="1552" max="1552" width="19.5703125" style="55" customWidth="1"/>
    <col min="1553" max="1553" width="29" style="55" customWidth="1"/>
    <col min="1554" max="1554" width="29.140625" style="55" customWidth="1"/>
    <col min="1555" max="1555" width="17.42578125" style="55" customWidth="1"/>
    <col min="1556" max="1556" width="11.140625" style="55" customWidth="1"/>
    <col min="1557" max="1792" width="11.5703125" style="55"/>
    <col min="1793" max="1793" width="15.5703125" style="55" customWidth="1"/>
    <col min="1794" max="1794" width="31.85546875" style="55" customWidth="1"/>
    <col min="1795" max="1795" width="8.140625" style="55" customWidth="1"/>
    <col min="1796" max="1800" width="9" style="55" customWidth="1"/>
    <col min="1801" max="1801" width="5.5703125" style="55" customWidth="1"/>
    <col min="1802" max="1802" width="13.5703125" style="55" customWidth="1"/>
    <col min="1803" max="1803" width="15.5703125" style="55" customWidth="1"/>
    <col min="1804" max="1804" width="18" style="55" customWidth="1"/>
    <col min="1805" max="1805" width="24.85546875" style="55" customWidth="1"/>
    <col min="1806" max="1806" width="30.42578125" style="55" customWidth="1"/>
    <col min="1807" max="1807" width="12.7109375" style="55" customWidth="1"/>
    <col min="1808" max="1808" width="19.5703125" style="55" customWidth="1"/>
    <col min="1809" max="1809" width="29" style="55" customWidth="1"/>
    <col min="1810" max="1810" width="29.140625" style="55" customWidth="1"/>
    <col min="1811" max="1811" width="17.42578125" style="55" customWidth="1"/>
    <col min="1812" max="1812" width="11.140625" style="55" customWidth="1"/>
    <col min="1813" max="2048" width="11.5703125" style="55"/>
    <col min="2049" max="2049" width="15.5703125" style="55" customWidth="1"/>
    <col min="2050" max="2050" width="31.85546875" style="55" customWidth="1"/>
    <col min="2051" max="2051" width="8.140625" style="55" customWidth="1"/>
    <col min="2052" max="2056" width="9" style="55" customWidth="1"/>
    <col min="2057" max="2057" width="5.5703125" style="55" customWidth="1"/>
    <col min="2058" max="2058" width="13.5703125" style="55" customWidth="1"/>
    <col min="2059" max="2059" width="15.5703125" style="55" customWidth="1"/>
    <col min="2060" max="2060" width="18" style="55" customWidth="1"/>
    <col min="2061" max="2061" width="24.85546875" style="55" customWidth="1"/>
    <col min="2062" max="2062" width="30.42578125" style="55" customWidth="1"/>
    <col min="2063" max="2063" width="12.7109375" style="55" customWidth="1"/>
    <col min="2064" max="2064" width="19.5703125" style="55" customWidth="1"/>
    <col min="2065" max="2065" width="29" style="55" customWidth="1"/>
    <col min="2066" max="2066" width="29.140625" style="55" customWidth="1"/>
    <col min="2067" max="2067" width="17.42578125" style="55" customWidth="1"/>
    <col min="2068" max="2068" width="11.140625" style="55" customWidth="1"/>
    <col min="2069" max="2304" width="11.5703125" style="55"/>
    <col min="2305" max="2305" width="15.5703125" style="55" customWidth="1"/>
    <col min="2306" max="2306" width="31.85546875" style="55" customWidth="1"/>
    <col min="2307" max="2307" width="8.140625" style="55" customWidth="1"/>
    <col min="2308" max="2312" width="9" style="55" customWidth="1"/>
    <col min="2313" max="2313" width="5.5703125" style="55" customWidth="1"/>
    <col min="2314" max="2314" width="13.5703125" style="55" customWidth="1"/>
    <col min="2315" max="2315" width="15.5703125" style="55" customWidth="1"/>
    <col min="2316" max="2316" width="18" style="55" customWidth="1"/>
    <col min="2317" max="2317" width="24.85546875" style="55" customWidth="1"/>
    <col min="2318" max="2318" width="30.42578125" style="55" customWidth="1"/>
    <col min="2319" max="2319" width="12.7109375" style="55" customWidth="1"/>
    <col min="2320" max="2320" width="19.5703125" style="55" customWidth="1"/>
    <col min="2321" max="2321" width="29" style="55" customWidth="1"/>
    <col min="2322" max="2322" width="29.140625" style="55" customWidth="1"/>
    <col min="2323" max="2323" width="17.42578125" style="55" customWidth="1"/>
    <col min="2324" max="2324" width="11.140625" style="55" customWidth="1"/>
    <col min="2325" max="2560" width="11.5703125" style="55"/>
    <col min="2561" max="2561" width="15.5703125" style="55" customWidth="1"/>
    <col min="2562" max="2562" width="31.85546875" style="55" customWidth="1"/>
    <col min="2563" max="2563" width="8.140625" style="55" customWidth="1"/>
    <col min="2564" max="2568" width="9" style="55" customWidth="1"/>
    <col min="2569" max="2569" width="5.5703125" style="55" customWidth="1"/>
    <col min="2570" max="2570" width="13.5703125" style="55" customWidth="1"/>
    <col min="2571" max="2571" width="15.5703125" style="55" customWidth="1"/>
    <col min="2572" max="2572" width="18" style="55" customWidth="1"/>
    <col min="2573" max="2573" width="24.85546875" style="55" customWidth="1"/>
    <col min="2574" max="2574" width="30.42578125" style="55" customWidth="1"/>
    <col min="2575" max="2575" width="12.7109375" style="55" customWidth="1"/>
    <col min="2576" max="2576" width="19.5703125" style="55" customWidth="1"/>
    <col min="2577" max="2577" width="29" style="55" customWidth="1"/>
    <col min="2578" max="2578" width="29.140625" style="55" customWidth="1"/>
    <col min="2579" max="2579" width="17.42578125" style="55" customWidth="1"/>
    <col min="2580" max="2580" width="11.140625" style="55" customWidth="1"/>
    <col min="2581" max="2816" width="11.5703125" style="55"/>
    <col min="2817" max="2817" width="15.5703125" style="55" customWidth="1"/>
    <col min="2818" max="2818" width="31.85546875" style="55" customWidth="1"/>
    <col min="2819" max="2819" width="8.140625" style="55" customWidth="1"/>
    <col min="2820" max="2824" width="9" style="55" customWidth="1"/>
    <col min="2825" max="2825" width="5.5703125" style="55" customWidth="1"/>
    <col min="2826" max="2826" width="13.5703125" style="55" customWidth="1"/>
    <col min="2827" max="2827" width="15.5703125" style="55" customWidth="1"/>
    <col min="2828" max="2828" width="18" style="55" customWidth="1"/>
    <col min="2829" max="2829" width="24.85546875" style="55" customWidth="1"/>
    <col min="2830" max="2830" width="30.42578125" style="55" customWidth="1"/>
    <col min="2831" max="2831" width="12.7109375" style="55" customWidth="1"/>
    <col min="2832" max="2832" width="19.5703125" style="55" customWidth="1"/>
    <col min="2833" max="2833" width="29" style="55" customWidth="1"/>
    <col min="2834" max="2834" width="29.140625" style="55" customWidth="1"/>
    <col min="2835" max="2835" width="17.42578125" style="55" customWidth="1"/>
    <col min="2836" max="2836" width="11.140625" style="55" customWidth="1"/>
    <col min="2837" max="3072" width="11.5703125" style="55"/>
    <col min="3073" max="3073" width="15.5703125" style="55" customWidth="1"/>
    <col min="3074" max="3074" width="31.85546875" style="55" customWidth="1"/>
    <col min="3075" max="3075" width="8.140625" style="55" customWidth="1"/>
    <col min="3076" max="3080" width="9" style="55" customWidth="1"/>
    <col min="3081" max="3081" width="5.5703125" style="55" customWidth="1"/>
    <col min="3082" max="3082" width="13.5703125" style="55" customWidth="1"/>
    <col min="3083" max="3083" width="15.5703125" style="55" customWidth="1"/>
    <col min="3084" max="3084" width="18" style="55" customWidth="1"/>
    <col min="3085" max="3085" width="24.85546875" style="55" customWidth="1"/>
    <col min="3086" max="3086" width="30.42578125" style="55" customWidth="1"/>
    <col min="3087" max="3087" width="12.7109375" style="55" customWidth="1"/>
    <col min="3088" max="3088" width="19.5703125" style="55" customWidth="1"/>
    <col min="3089" max="3089" width="29" style="55" customWidth="1"/>
    <col min="3090" max="3090" width="29.140625" style="55" customWidth="1"/>
    <col min="3091" max="3091" width="17.42578125" style="55" customWidth="1"/>
    <col min="3092" max="3092" width="11.140625" style="55" customWidth="1"/>
    <col min="3093" max="3328" width="11.5703125" style="55"/>
    <col min="3329" max="3329" width="15.5703125" style="55" customWidth="1"/>
    <col min="3330" max="3330" width="31.85546875" style="55" customWidth="1"/>
    <col min="3331" max="3331" width="8.140625" style="55" customWidth="1"/>
    <col min="3332" max="3336" width="9" style="55" customWidth="1"/>
    <col min="3337" max="3337" width="5.5703125" style="55" customWidth="1"/>
    <col min="3338" max="3338" width="13.5703125" style="55" customWidth="1"/>
    <col min="3339" max="3339" width="15.5703125" style="55" customWidth="1"/>
    <col min="3340" max="3340" width="18" style="55" customWidth="1"/>
    <col min="3341" max="3341" width="24.85546875" style="55" customWidth="1"/>
    <col min="3342" max="3342" width="30.42578125" style="55" customWidth="1"/>
    <col min="3343" max="3343" width="12.7109375" style="55" customWidth="1"/>
    <col min="3344" max="3344" width="19.5703125" style="55" customWidth="1"/>
    <col min="3345" max="3345" width="29" style="55" customWidth="1"/>
    <col min="3346" max="3346" width="29.140625" style="55" customWidth="1"/>
    <col min="3347" max="3347" width="17.42578125" style="55" customWidth="1"/>
    <col min="3348" max="3348" width="11.140625" style="55" customWidth="1"/>
    <col min="3349" max="3584" width="11.5703125" style="55"/>
    <col min="3585" max="3585" width="15.5703125" style="55" customWidth="1"/>
    <col min="3586" max="3586" width="31.85546875" style="55" customWidth="1"/>
    <col min="3587" max="3587" width="8.140625" style="55" customWidth="1"/>
    <col min="3588" max="3592" width="9" style="55" customWidth="1"/>
    <col min="3593" max="3593" width="5.5703125" style="55" customWidth="1"/>
    <col min="3594" max="3594" width="13.5703125" style="55" customWidth="1"/>
    <col min="3595" max="3595" width="15.5703125" style="55" customWidth="1"/>
    <col min="3596" max="3596" width="18" style="55" customWidth="1"/>
    <col min="3597" max="3597" width="24.85546875" style="55" customWidth="1"/>
    <col min="3598" max="3598" width="30.42578125" style="55" customWidth="1"/>
    <col min="3599" max="3599" width="12.7109375" style="55" customWidth="1"/>
    <col min="3600" max="3600" width="19.5703125" style="55" customWidth="1"/>
    <col min="3601" max="3601" width="29" style="55" customWidth="1"/>
    <col min="3602" max="3602" width="29.140625" style="55" customWidth="1"/>
    <col min="3603" max="3603" width="17.42578125" style="55" customWidth="1"/>
    <col min="3604" max="3604" width="11.140625" style="55" customWidth="1"/>
    <col min="3605" max="3840" width="11.5703125" style="55"/>
    <col min="3841" max="3841" width="15.5703125" style="55" customWidth="1"/>
    <col min="3842" max="3842" width="31.85546875" style="55" customWidth="1"/>
    <col min="3843" max="3843" width="8.140625" style="55" customWidth="1"/>
    <col min="3844" max="3848" width="9" style="55" customWidth="1"/>
    <col min="3849" max="3849" width="5.5703125" style="55" customWidth="1"/>
    <col min="3850" max="3850" width="13.5703125" style="55" customWidth="1"/>
    <col min="3851" max="3851" width="15.5703125" style="55" customWidth="1"/>
    <col min="3852" max="3852" width="18" style="55" customWidth="1"/>
    <col min="3853" max="3853" width="24.85546875" style="55" customWidth="1"/>
    <col min="3854" max="3854" width="30.42578125" style="55" customWidth="1"/>
    <col min="3855" max="3855" width="12.7109375" style="55" customWidth="1"/>
    <col min="3856" max="3856" width="19.5703125" style="55" customWidth="1"/>
    <col min="3857" max="3857" width="29" style="55" customWidth="1"/>
    <col min="3858" max="3858" width="29.140625" style="55" customWidth="1"/>
    <col min="3859" max="3859" width="17.42578125" style="55" customWidth="1"/>
    <col min="3860" max="3860" width="11.140625" style="55" customWidth="1"/>
    <col min="3861" max="4096" width="11.5703125" style="55"/>
    <col min="4097" max="4097" width="15.5703125" style="55" customWidth="1"/>
    <col min="4098" max="4098" width="31.85546875" style="55" customWidth="1"/>
    <col min="4099" max="4099" width="8.140625" style="55" customWidth="1"/>
    <col min="4100" max="4104" width="9" style="55" customWidth="1"/>
    <col min="4105" max="4105" width="5.5703125" style="55" customWidth="1"/>
    <col min="4106" max="4106" width="13.5703125" style="55" customWidth="1"/>
    <col min="4107" max="4107" width="15.5703125" style="55" customWidth="1"/>
    <col min="4108" max="4108" width="18" style="55" customWidth="1"/>
    <col min="4109" max="4109" width="24.85546875" style="55" customWidth="1"/>
    <col min="4110" max="4110" width="30.42578125" style="55" customWidth="1"/>
    <col min="4111" max="4111" width="12.7109375" style="55" customWidth="1"/>
    <col min="4112" max="4112" width="19.5703125" style="55" customWidth="1"/>
    <col min="4113" max="4113" width="29" style="55" customWidth="1"/>
    <col min="4114" max="4114" width="29.140625" style="55" customWidth="1"/>
    <col min="4115" max="4115" width="17.42578125" style="55" customWidth="1"/>
    <col min="4116" max="4116" width="11.140625" style="55" customWidth="1"/>
    <col min="4117" max="4352" width="11.5703125" style="55"/>
    <col min="4353" max="4353" width="15.5703125" style="55" customWidth="1"/>
    <col min="4354" max="4354" width="31.85546875" style="55" customWidth="1"/>
    <col min="4355" max="4355" width="8.140625" style="55" customWidth="1"/>
    <col min="4356" max="4360" width="9" style="55" customWidth="1"/>
    <col min="4361" max="4361" width="5.5703125" style="55" customWidth="1"/>
    <col min="4362" max="4362" width="13.5703125" style="55" customWidth="1"/>
    <col min="4363" max="4363" width="15.5703125" style="55" customWidth="1"/>
    <col min="4364" max="4364" width="18" style="55" customWidth="1"/>
    <col min="4365" max="4365" width="24.85546875" style="55" customWidth="1"/>
    <col min="4366" max="4366" width="30.42578125" style="55" customWidth="1"/>
    <col min="4367" max="4367" width="12.7109375" style="55" customWidth="1"/>
    <col min="4368" max="4368" width="19.5703125" style="55" customWidth="1"/>
    <col min="4369" max="4369" width="29" style="55" customWidth="1"/>
    <col min="4370" max="4370" width="29.140625" style="55" customWidth="1"/>
    <col min="4371" max="4371" width="17.42578125" style="55" customWidth="1"/>
    <col min="4372" max="4372" width="11.140625" style="55" customWidth="1"/>
    <col min="4373" max="4608" width="11.5703125" style="55"/>
    <col min="4609" max="4609" width="15.5703125" style="55" customWidth="1"/>
    <col min="4610" max="4610" width="31.85546875" style="55" customWidth="1"/>
    <col min="4611" max="4611" width="8.140625" style="55" customWidth="1"/>
    <col min="4612" max="4616" width="9" style="55" customWidth="1"/>
    <col min="4617" max="4617" width="5.5703125" style="55" customWidth="1"/>
    <col min="4618" max="4618" width="13.5703125" style="55" customWidth="1"/>
    <col min="4619" max="4619" width="15.5703125" style="55" customWidth="1"/>
    <col min="4620" max="4620" width="18" style="55" customWidth="1"/>
    <col min="4621" max="4621" width="24.85546875" style="55" customWidth="1"/>
    <col min="4622" max="4622" width="30.42578125" style="55" customWidth="1"/>
    <col min="4623" max="4623" width="12.7109375" style="55" customWidth="1"/>
    <col min="4624" max="4624" width="19.5703125" style="55" customWidth="1"/>
    <col min="4625" max="4625" width="29" style="55" customWidth="1"/>
    <col min="4626" max="4626" width="29.140625" style="55" customWidth="1"/>
    <col min="4627" max="4627" width="17.42578125" style="55" customWidth="1"/>
    <col min="4628" max="4628" width="11.140625" style="55" customWidth="1"/>
    <col min="4629" max="4864" width="11.5703125" style="55"/>
    <col min="4865" max="4865" width="15.5703125" style="55" customWidth="1"/>
    <col min="4866" max="4866" width="31.85546875" style="55" customWidth="1"/>
    <col min="4867" max="4867" width="8.140625" style="55" customWidth="1"/>
    <col min="4868" max="4872" width="9" style="55" customWidth="1"/>
    <col min="4873" max="4873" width="5.5703125" style="55" customWidth="1"/>
    <col min="4874" max="4874" width="13.5703125" style="55" customWidth="1"/>
    <col min="4875" max="4875" width="15.5703125" style="55" customWidth="1"/>
    <col min="4876" max="4876" width="18" style="55" customWidth="1"/>
    <col min="4877" max="4877" width="24.85546875" style="55" customWidth="1"/>
    <col min="4878" max="4878" width="30.42578125" style="55" customWidth="1"/>
    <col min="4879" max="4879" width="12.7109375" style="55" customWidth="1"/>
    <col min="4880" max="4880" width="19.5703125" style="55" customWidth="1"/>
    <col min="4881" max="4881" width="29" style="55" customWidth="1"/>
    <col min="4882" max="4882" width="29.140625" style="55" customWidth="1"/>
    <col min="4883" max="4883" width="17.42578125" style="55" customWidth="1"/>
    <col min="4884" max="4884" width="11.140625" style="55" customWidth="1"/>
    <col min="4885" max="5120" width="11.5703125" style="55"/>
    <col min="5121" max="5121" width="15.5703125" style="55" customWidth="1"/>
    <col min="5122" max="5122" width="31.85546875" style="55" customWidth="1"/>
    <col min="5123" max="5123" width="8.140625" style="55" customWidth="1"/>
    <col min="5124" max="5128" width="9" style="55" customWidth="1"/>
    <col min="5129" max="5129" width="5.5703125" style="55" customWidth="1"/>
    <col min="5130" max="5130" width="13.5703125" style="55" customWidth="1"/>
    <col min="5131" max="5131" width="15.5703125" style="55" customWidth="1"/>
    <col min="5132" max="5132" width="18" style="55" customWidth="1"/>
    <col min="5133" max="5133" width="24.85546875" style="55" customWidth="1"/>
    <col min="5134" max="5134" width="30.42578125" style="55" customWidth="1"/>
    <col min="5135" max="5135" width="12.7109375" style="55" customWidth="1"/>
    <col min="5136" max="5136" width="19.5703125" style="55" customWidth="1"/>
    <col min="5137" max="5137" width="29" style="55" customWidth="1"/>
    <col min="5138" max="5138" width="29.140625" style="55" customWidth="1"/>
    <col min="5139" max="5139" width="17.42578125" style="55" customWidth="1"/>
    <col min="5140" max="5140" width="11.140625" style="55" customWidth="1"/>
    <col min="5141" max="5376" width="11.5703125" style="55"/>
    <col min="5377" max="5377" width="15.5703125" style="55" customWidth="1"/>
    <col min="5378" max="5378" width="31.85546875" style="55" customWidth="1"/>
    <col min="5379" max="5379" width="8.140625" style="55" customWidth="1"/>
    <col min="5380" max="5384" width="9" style="55" customWidth="1"/>
    <col min="5385" max="5385" width="5.5703125" style="55" customWidth="1"/>
    <col min="5386" max="5386" width="13.5703125" style="55" customWidth="1"/>
    <col min="5387" max="5387" width="15.5703125" style="55" customWidth="1"/>
    <col min="5388" max="5388" width="18" style="55" customWidth="1"/>
    <col min="5389" max="5389" width="24.85546875" style="55" customWidth="1"/>
    <col min="5390" max="5390" width="30.42578125" style="55" customWidth="1"/>
    <col min="5391" max="5391" width="12.7109375" style="55" customWidth="1"/>
    <col min="5392" max="5392" width="19.5703125" style="55" customWidth="1"/>
    <col min="5393" max="5393" width="29" style="55" customWidth="1"/>
    <col min="5394" max="5394" width="29.140625" style="55" customWidth="1"/>
    <col min="5395" max="5395" width="17.42578125" style="55" customWidth="1"/>
    <col min="5396" max="5396" width="11.140625" style="55" customWidth="1"/>
    <col min="5397" max="5632" width="11.5703125" style="55"/>
    <col min="5633" max="5633" width="15.5703125" style="55" customWidth="1"/>
    <col min="5634" max="5634" width="31.85546875" style="55" customWidth="1"/>
    <col min="5635" max="5635" width="8.140625" style="55" customWidth="1"/>
    <col min="5636" max="5640" width="9" style="55" customWidth="1"/>
    <col min="5641" max="5641" width="5.5703125" style="55" customWidth="1"/>
    <col min="5642" max="5642" width="13.5703125" style="55" customWidth="1"/>
    <col min="5643" max="5643" width="15.5703125" style="55" customWidth="1"/>
    <col min="5644" max="5644" width="18" style="55" customWidth="1"/>
    <col min="5645" max="5645" width="24.85546875" style="55" customWidth="1"/>
    <col min="5646" max="5646" width="30.42578125" style="55" customWidth="1"/>
    <col min="5647" max="5647" width="12.7109375" style="55" customWidth="1"/>
    <col min="5648" max="5648" width="19.5703125" style="55" customWidth="1"/>
    <col min="5649" max="5649" width="29" style="55" customWidth="1"/>
    <col min="5650" max="5650" width="29.140625" style="55" customWidth="1"/>
    <col min="5651" max="5651" width="17.42578125" style="55" customWidth="1"/>
    <col min="5652" max="5652" width="11.140625" style="55" customWidth="1"/>
    <col min="5653" max="5888" width="11.5703125" style="55"/>
    <col min="5889" max="5889" width="15.5703125" style="55" customWidth="1"/>
    <col min="5890" max="5890" width="31.85546875" style="55" customWidth="1"/>
    <col min="5891" max="5891" width="8.140625" style="55" customWidth="1"/>
    <col min="5892" max="5896" width="9" style="55" customWidth="1"/>
    <col min="5897" max="5897" width="5.5703125" style="55" customWidth="1"/>
    <col min="5898" max="5898" width="13.5703125" style="55" customWidth="1"/>
    <col min="5899" max="5899" width="15.5703125" style="55" customWidth="1"/>
    <col min="5900" max="5900" width="18" style="55" customWidth="1"/>
    <col min="5901" max="5901" width="24.85546875" style="55" customWidth="1"/>
    <col min="5902" max="5902" width="30.42578125" style="55" customWidth="1"/>
    <col min="5903" max="5903" width="12.7109375" style="55" customWidth="1"/>
    <col min="5904" max="5904" width="19.5703125" style="55" customWidth="1"/>
    <col min="5905" max="5905" width="29" style="55" customWidth="1"/>
    <col min="5906" max="5906" width="29.140625" style="55" customWidth="1"/>
    <col min="5907" max="5907" width="17.42578125" style="55" customWidth="1"/>
    <col min="5908" max="5908" width="11.140625" style="55" customWidth="1"/>
    <col min="5909" max="6144" width="11.5703125" style="55"/>
    <col min="6145" max="6145" width="15.5703125" style="55" customWidth="1"/>
    <col min="6146" max="6146" width="31.85546875" style="55" customWidth="1"/>
    <col min="6147" max="6147" width="8.140625" style="55" customWidth="1"/>
    <col min="6148" max="6152" width="9" style="55" customWidth="1"/>
    <col min="6153" max="6153" width="5.5703125" style="55" customWidth="1"/>
    <col min="6154" max="6154" width="13.5703125" style="55" customWidth="1"/>
    <col min="6155" max="6155" width="15.5703125" style="55" customWidth="1"/>
    <col min="6156" max="6156" width="18" style="55" customWidth="1"/>
    <col min="6157" max="6157" width="24.85546875" style="55" customWidth="1"/>
    <col min="6158" max="6158" width="30.42578125" style="55" customWidth="1"/>
    <col min="6159" max="6159" width="12.7109375" style="55" customWidth="1"/>
    <col min="6160" max="6160" width="19.5703125" style="55" customWidth="1"/>
    <col min="6161" max="6161" width="29" style="55" customWidth="1"/>
    <col min="6162" max="6162" width="29.140625" style="55" customWidth="1"/>
    <col min="6163" max="6163" width="17.42578125" style="55" customWidth="1"/>
    <col min="6164" max="6164" width="11.140625" style="55" customWidth="1"/>
    <col min="6165" max="6400" width="11.5703125" style="55"/>
    <col min="6401" max="6401" width="15.5703125" style="55" customWidth="1"/>
    <col min="6402" max="6402" width="31.85546875" style="55" customWidth="1"/>
    <col min="6403" max="6403" width="8.140625" style="55" customWidth="1"/>
    <col min="6404" max="6408" width="9" style="55" customWidth="1"/>
    <col min="6409" max="6409" width="5.5703125" style="55" customWidth="1"/>
    <col min="6410" max="6410" width="13.5703125" style="55" customWidth="1"/>
    <col min="6411" max="6411" width="15.5703125" style="55" customWidth="1"/>
    <col min="6412" max="6412" width="18" style="55" customWidth="1"/>
    <col min="6413" max="6413" width="24.85546875" style="55" customWidth="1"/>
    <col min="6414" max="6414" width="30.42578125" style="55" customWidth="1"/>
    <col min="6415" max="6415" width="12.7109375" style="55" customWidth="1"/>
    <col min="6416" max="6416" width="19.5703125" style="55" customWidth="1"/>
    <col min="6417" max="6417" width="29" style="55" customWidth="1"/>
    <col min="6418" max="6418" width="29.140625" style="55" customWidth="1"/>
    <col min="6419" max="6419" width="17.42578125" style="55" customWidth="1"/>
    <col min="6420" max="6420" width="11.140625" style="55" customWidth="1"/>
    <col min="6421" max="6656" width="11.5703125" style="55"/>
    <col min="6657" max="6657" width="15.5703125" style="55" customWidth="1"/>
    <col min="6658" max="6658" width="31.85546875" style="55" customWidth="1"/>
    <col min="6659" max="6659" width="8.140625" style="55" customWidth="1"/>
    <col min="6660" max="6664" width="9" style="55" customWidth="1"/>
    <col min="6665" max="6665" width="5.5703125" style="55" customWidth="1"/>
    <col min="6666" max="6666" width="13.5703125" style="55" customWidth="1"/>
    <col min="6667" max="6667" width="15.5703125" style="55" customWidth="1"/>
    <col min="6668" max="6668" width="18" style="55" customWidth="1"/>
    <col min="6669" max="6669" width="24.85546875" style="55" customWidth="1"/>
    <col min="6670" max="6670" width="30.42578125" style="55" customWidth="1"/>
    <col min="6671" max="6671" width="12.7109375" style="55" customWidth="1"/>
    <col min="6672" max="6672" width="19.5703125" style="55" customWidth="1"/>
    <col min="6673" max="6673" width="29" style="55" customWidth="1"/>
    <col min="6674" max="6674" width="29.140625" style="55" customWidth="1"/>
    <col min="6675" max="6675" width="17.42578125" style="55" customWidth="1"/>
    <col min="6676" max="6676" width="11.140625" style="55" customWidth="1"/>
    <col min="6677" max="6912" width="11.5703125" style="55"/>
    <col min="6913" max="6913" width="15.5703125" style="55" customWidth="1"/>
    <col min="6914" max="6914" width="31.85546875" style="55" customWidth="1"/>
    <col min="6915" max="6915" width="8.140625" style="55" customWidth="1"/>
    <col min="6916" max="6920" width="9" style="55" customWidth="1"/>
    <col min="6921" max="6921" width="5.5703125" style="55" customWidth="1"/>
    <col min="6922" max="6922" width="13.5703125" style="55" customWidth="1"/>
    <col min="6923" max="6923" width="15.5703125" style="55" customWidth="1"/>
    <col min="6924" max="6924" width="18" style="55" customWidth="1"/>
    <col min="6925" max="6925" width="24.85546875" style="55" customWidth="1"/>
    <col min="6926" max="6926" width="30.42578125" style="55" customWidth="1"/>
    <col min="6927" max="6927" width="12.7109375" style="55" customWidth="1"/>
    <col min="6928" max="6928" width="19.5703125" style="55" customWidth="1"/>
    <col min="6929" max="6929" width="29" style="55" customWidth="1"/>
    <col min="6930" max="6930" width="29.140625" style="55" customWidth="1"/>
    <col min="6931" max="6931" width="17.42578125" style="55" customWidth="1"/>
    <col min="6932" max="6932" width="11.140625" style="55" customWidth="1"/>
    <col min="6933" max="7168" width="11.5703125" style="55"/>
    <col min="7169" max="7169" width="15.5703125" style="55" customWidth="1"/>
    <col min="7170" max="7170" width="31.85546875" style="55" customWidth="1"/>
    <col min="7171" max="7171" width="8.140625" style="55" customWidth="1"/>
    <col min="7172" max="7176" width="9" style="55" customWidth="1"/>
    <col min="7177" max="7177" width="5.5703125" style="55" customWidth="1"/>
    <col min="7178" max="7178" width="13.5703125" style="55" customWidth="1"/>
    <col min="7179" max="7179" width="15.5703125" style="55" customWidth="1"/>
    <col min="7180" max="7180" width="18" style="55" customWidth="1"/>
    <col min="7181" max="7181" width="24.85546875" style="55" customWidth="1"/>
    <col min="7182" max="7182" width="30.42578125" style="55" customWidth="1"/>
    <col min="7183" max="7183" width="12.7109375" style="55" customWidth="1"/>
    <col min="7184" max="7184" width="19.5703125" style="55" customWidth="1"/>
    <col min="7185" max="7185" width="29" style="55" customWidth="1"/>
    <col min="7186" max="7186" width="29.140625" style="55" customWidth="1"/>
    <col min="7187" max="7187" width="17.42578125" style="55" customWidth="1"/>
    <col min="7188" max="7188" width="11.140625" style="55" customWidth="1"/>
    <col min="7189" max="7424" width="11.5703125" style="55"/>
    <col min="7425" max="7425" width="15.5703125" style="55" customWidth="1"/>
    <col min="7426" max="7426" width="31.85546875" style="55" customWidth="1"/>
    <col min="7427" max="7427" width="8.140625" style="55" customWidth="1"/>
    <col min="7428" max="7432" width="9" style="55" customWidth="1"/>
    <col min="7433" max="7433" width="5.5703125" style="55" customWidth="1"/>
    <col min="7434" max="7434" width="13.5703125" style="55" customWidth="1"/>
    <col min="7435" max="7435" width="15.5703125" style="55" customWidth="1"/>
    <col min="7436" max="7436" width="18" style="55" customWidth="1"/>
    <col min="7437" max="7437" width="24.85546875" style="55" customWidth="1"/>
    <col min="7438" max="7438" width="30.42578125" style="55" customWidth="1"/>
    <col min="7439" max="7439" width="12.7109375" style="55" customWidth="1"/>
    <col min="7440" max="7440" width="19.5703125" style="55" customWidth="1"/>
    <col min="7441" max="7441" width="29" style="55" customWidth="1"/>
    <col min="7442" max="7442" width="29.140625" style="55" customWidth="1"/>
    <col min="7443" max="7443" width="17.42578125" style="55" customWidth="1"/>
    <col min="7444" max="7444" width="11.140625" style="55" customWidth="1"/>
    <col min="7445" max="7680" width="11.5703125" style="55"/>
    <col min="7681" max="7681" width="15.5703125" style="55" customWidth="1"/>
    <col min="7682" max="7682" width="31.85546875" style="55" customWidth="1"/>
    <col min="7683" max="7683" width="8.140625" style="55" customWidth="1"/>
    <col min="7684" max="7688" width="9" style="55" customWidth="1"/>
    <col min="7689" max="7689" width="5.5703125" style="55" customWidth="1"/>
    <col min="7690" max="7690" width="13.5703125" style="55" customWidth="1"/>
    <col min="7691" max="7691" width="15.5703125" style="55" customWidth="1"/>
    <col min="7692" max="7692" width="18" style="55" customWidth="1"/>
    <col min="7693" max="7693" width="24.85546875" style="55" customWidth="1"/>
    <col min="7694" max="7694" width="30.42578125" style="55" customWidth="1"/>
    <col min="7695" max="7695" width="12.7109375" style="55" customWidth="1"/>
    <col min="7696" max="7696" width="19.5703125" style="55" customWidth="1"/>
    <col min="7697" max="7697" width="29" style="55" customWidth="1"/>
    <col min="7698" max="7698" width="29.140625" style="55" customWidth="1"/>
    <col min="7699" max="7699" width="17.42578125" style="55" customWidth="1"/>
    <col min="7700" max="7700" width="11.140625" style="55" customWidth="1"/>
    <col min="7701" max="7936" width="11.5703125" style="55"/>
    <col min="7937" max="7937" width="15.5703125" style="55" customWidth="1"/>
    <col min="7938" max="7938" width="31.85546875" style="55" customWidth="1"/>
    <col min="7939" max="7939" width="8.140625" style="55" customWidth="1"/>
    <col min="7940" max="7944" width="9" style="55" customWidth="1"/>
    <col min="7945" max="7945" width="5.5703125" style="55" customWidth="1"/>
    <col min="7946" max="7946" width="13.5703125" style="55" customWidth="1"/>
    <col min="7947" max="7947" width="15.5703125" style="55" customWidth="1"/>
    <col min="7948" max="7948" width="18" style="55" customWidth="1"/>
    <col min="7949" max="7949" width="24.85546875" style="55" customWidth="1"/>
    <col min="7950" max="7950" width="30.42578125" style="55" customWidth="1"/>
    <col min="7951" max="7951" width="12.7109375" style="55" customWidth="1"/>
    <col min="7952" max="7952" width="19.5703125" style="55" customWidth="1"/>
    <col min="7953" max="7953" width="29" style="55" customWidth="1"/>
    <col min="7954" max="7954" width="29.140625" style="55" customWidth="1"/>
    <col min="7955" max="7955" width="17.42578125" style="55" customWidth="1"/>
    <col min="7956" max="7956" width="11.140625" style="55" customWidth="1"/>
    <col min="7957" max="8192" width="11.5703125" style="55"/>
    <col min="8193" max="8193" width="15.5703125" style="55" customWidth="1"/>
    <col min="8194" max="8194" width="31.85546875" style="55" customWidth="1"/>
    <col min="8195" max="8195" width="8.140625" style="55" customWidth="1"/>
    <col min="8196" max="8200" width="9" style="55" customWidth="1"/>
    <col min="8201" max="8201" width="5.5703125" style="55" customWidth="1"/>
    <col min="8202" max="8202" width="13.5703125" style="55" customWidth="1"/>
    <col min="8203" max="8203" width="15.5703125" style="55" customWidth="1"/>
    <col min="8204" max="8204" width="18" style="55" customWidth="1"/>
    <col min="8205" max="8205" width="24.85546875" style="55" customWidth="1"/>
    <col min="8206" max="8206" width="30.42578125" style="55" customWidth="1"/>
    <col min="8207" max="8207" width="12.7109375" style="55" customWidth="1"/>
    <col min="8208" max="8208" width="19.5703125" style="55" customWidth="1"/>
    <col min="8209" max="8209" width="29" style="55" customWidth="1"/>
    <col min="8210" max="8210" width="29.140625" style="55" customWidth="1"/>
    <col min="8211" max="8211" width="17.42578125" style="55" customWidth="1"/>
    <col min="8212" max="8212" width="11.140625" style="55" customWidth="1"/>
    <col min="8213" max="8448" width="11.5703125" style="55"/>
    <col min="8449" max="8449" width="15.5703125" style="55" customWidth="1"/>
    <col min="8450" max="8450" width="31.85546875" style="55" customWidth="1"/>
    <col min="8451" max="8451" width="8.140625" style="55" customWidth="1"/>
    <col min="8452" max="8456" width="9" style="55" customWidth="1"/>
    <col min="8457" max="8457" width="5.5703125" style="55" customWidth="1"/>
    <col min="8458" max="8458" width="13.5703125" style="55" customWidth="1"/>
    <col min="8459" max="8459" width="15.5703125" style="55" customWidth="1"/>
    <col min="8460" max="8460" width="18" style="55" customWidth="1"/>
    <col min="8461" max="8461" width="24.85546875" style="55" customWidth="1"/>
    <col min="8462" max="8462" width="30.42578125" style="55" customWidth="1"/>
    <col min="8463" max="8463" width="12.7109375" style="55" customWidth="1"/>
    <col min="8464" max="8464" width="19.5703125" style="55" customWidth="1"/>
    <col min="8465" max="8465" width="29" style="55" customWidth="1"/>
    <col min="8466" max="8466" width="29.140625" style="55" customWidth="1"/>
    <col min="8467" max="8467" width="17.42578125" style="55" customWidth="1"/>
    <col min="8468" max="8468" width="11.140625" style="55" customWidth="1"/>
    <col min="8469" max="8704" width="11.5703125" style="55"/>
    <col min="8705" max="8705" width="15.5703125" style="55" customWidth="1"/>
    <col min="8706" max="8706" width="31.85546875" style="55" customWidth="1"/>
    <col min="8707" max="8707" width="8.140625" style="55" customWidth="1"/>
    <col min="8708" max="8712" width="9" style="55" customWidth="1"/>
    <col min="8713" max="8713" width="5.5703125" style="55" customWidth="1"/>
    <col min="8714" max="8714" width="13.5703125" style="55" customWidth="1"/>
    <col min="8715" max="8715" width="15.5703125" style="55" customWidth="1"/>
    <col min="8716" max="8716" width="18" style="55" customWidth="1"/>
    <col min="8717" max="8717" width="24.85546875" style="55" customWidth="1"/>
    <col min="8718" max="8718" width="30.42578125" style="55" customWidth="1"/>
    <col min="8719" max="8719" width="12.7109375" style="55" customWidth="1"/>
    <col min="8720" max="8720" width="19.5703125" style="55" customWidth="1"/>
    <col min="8721" max="8721" width="29" style="55" customWidth="1"/>
    <col min="8722" max="8722" width="29.140625" style="55" customWidth="1"/>
    <col min="8723" max="8723" width="17.42578125" style="55" customWidth="1"/>
    <col min="8724" max="8724" width="11.140625" style="55" customWidth="1"/>
    <col min="8725" max="8960" width="11.5703125" style="55"/>
    <col min="8961" max="8961" width="15.5703125" style="55" customWidth="1"/>
    <col min="8962" max="8962" width="31.85546875" style="55" customWidth="1"/>
    <col min="8963" max="8963" width="8.140625" style="55" customWidth="1"/>
    <col min="8964" max="8968" width="9" style="55" customWidth="1"/>
    <col min="8969" max="8969" width="5.5703125" style="55" customWidth="1"/>
    <col min="8970" max="8970" width="13.5703125" style="55" customWidth="1"/>
    <col min="8971" max="8971" width="15.5703125" style="55" customWidth="1"/>
    <col min="8972" max="8972" width="18" style="55" customWidth="1"/>
    <col min="8973" max="8973" width="24.85546875" style="55" customWidth="1"/>
    <col min="8974" max="8974" width="30.42578125" style="55" customWidth="1"/>
    <col min="8975" max="8975" width="12.7109375" style="55" customWidth="1"/>
    <col min="8976" max="8976" width="19.5703125" style="55" customWidth="1"/>
    <col min="8977" max="8977" width="29" style="55" customWidth="1"/>
    <col min="8978" max="8978" width="29.140625" style="55" customWidth="1"/>
    <col min="8979" max="8979" width="17.42578125" style="55" customWidth="1"/>
    <col min="8980" max="8980" width="11.140625" style="55" customWidth="1"/>
    <col min="8981" max="9216" width="11.5703125" style="55"/>
    <col min="9217" max="9217" width="15.5703125" style="55" customWidth="1"/>
    <col min="9218" max="9218" width="31.85546875" style="55" customWidth="1"/>
    <col min="9219" max="9219" width="8.140625" style="55" customWidth="1"/>
    <col min="9220" max="9224" width="9" style="55" customWidth="1"/>
    <col min="9225" max="9225" width="5.5703125" style="55" customWidth="1"/>
    <col min="9226" max="9226" width="13.5703125" style="55" customWidth="1"/>
    <col min="9227" max="9227" width="15.5703125" style="55" customWidth="1"/>
    <col min="9228" max="9228" width="18" style="55" customWidth="1"/>
    <col min="9229" max="9229" width="24.85546875" style="55" customWidth="1"/>
    <col min="9230" max="9230" width="30.42578125" style="55" customWidth="1"/>
    <col min="9231" max="9231" width="12.7109375" style="55" customWidth="1"/>
    <col min="9232" max="9232" width="19.5703125" style="55" customWidth="1"/>
    <col min="9233" max="9233" width="29" style="55" customWidth="1"/>
    <col min="9234" max="9234" width="29.140625" style="55" customWidth="1"/>
    <col min="9235" max="9235" width="17.42578125" style="55" customWidth="1"/>
    <col min="9236" max="9236" width="11.140625" style="55" customWidth="1"/>
    <col min="9237" max="9472" width="11.5703125" style="55"/>
    <col min="9473" max="9473" width="15.5703125" style="55" customWidth="1"/>
    <col min="9474" max="9474" width="31.85546875" style="55" customWidth="1"/>
    <col min="9475" max="9475" width="8.140625" style="55" customWidth="1"/>
    <col min="9476" max="9480" width="9" style="55" customWidth="1"/>
    <col min="9481" max="9481" width="5.5703125" style="55" customWidth="1"/>
    <col min="9482" max="9482" width="13.5703125" style="55" customWidth="1"/>
    <col min="9483" max="9483" width="15.5703125" style="55" customWidth="1"/>
    <col min="9484" max="9484" width="18" style="55" customWidth="1"/>
    <col min="9485" max="9485" width="24.85546875" style="55" customWidth="1"/>
    <col min="9486" max="9486" width="30.42578125" style="55" customWidth="1"/>
    <col min="9487" max="9487" width="12.7109375" style="55" customWidth="1"/>
    <col min="9488" max="9488" width="19.5703125" style="55" customWidth="1"/>
    <col min="9489" max="9489" width="29" style="55" customWidth="1"/>
    <col min="9490" max="9490" width="29.140625" style="55" customWidth="1"/>
    <col min="9491" max="9491" width="17.42578125" style="55" customWidth="1"/>
    <col min="9492" max="9492" width="11.140625" style="55" customWidth="1"/>
    <col min="9493" max="9728" width="11.5703125" style="55"/>
    <col min="9729" max="9729" width="15.5703125" style="55" customWidth="1"/>
    <col min="9730" max="9730" width="31.85546875" style="55" customWidth="1"/>
    <col min="9731" max="9731" width="8.140625" style="55" customWidth="1"/>
    <col min="9732" max="9736" width="9" style="55" customWidth="1"/>
    <col min="9737" max="9737" width="5.5703125" style="55" customWidth="1"/>
    <col min="9738" max="9738" width="13.5703125" style="55" customWidth="1"/>
    <col min="9739" max="9739" width="15.5703125" style="55" customWidth="1"/>
    <col min="9740" max="9740" width="18" style="55" customWidth="1"/>
    <col min="9741" max="9741" width="24.85546875" style="55" customWidth="1"/>
    <col min="9742" max="9742" width="30.42578125" style="55" customWidth="1"/>
    <col min="9743" max="9743" width="12.7109375" style="55" customWidth="1"/>
    <col min="9744" max="9744" width="19.5703125" style="55" customWidth="1"/>
    <col min="9745" max="9745" width="29" style="55" customWidth="1"/>
    <col min="9746" max="9746" width="29.140625" style="55" customWidth="1"/>
    <col min="9747" max="9747" width="17.42578125" style="55" customWidth="1"/>
    <col min="9748" max="9748" width="11.140625" style="55" customWidth="1"/>
    <col min="9749" max="9984" width="11.5703125" style="55"/>
    <col min="9985" max="9985" width="15.5703125" style="55" customWidth="1"/>
    <col min="9986" max="9986" width="31.85546875" style="55" customWidth="1"/>
    <col min="9987" max="9987" width="8.140625" style="55" customWidth="1"/>
    <col min="9988" max="9992" width="9" style="55" customWidth="1"/>
    <col min="9993" max="9993" width="5.5703125" style="55" customWidth="1"/>
    <col min="9994" max="9994" width="13.5703125" style="55" customWidth="1"/>
    <col min="9995" max="9995" width="15.5703125" style="55" customWidth="1"/>
    <col min="9996" max="9996" width="18" style="55" customWidth="1"/>
    <col min="9997" max="9997" width="24.85546875" style="55" customWidth="1"/>
    <col min="9998" max="9998" width="30.42578125" style="55" customWidth="1"/>
    <col min="9999" max="9999" width="12.7109375" style="55" customWidth="1"/>
    <col min="10000" max="10000" width="19.5703125" style="55" customWidth="1"/>
    <col min="10001" max="10001" width="29" style="55" customWidth="1"/>
    <col min="10002" max="10002" width="29.140625" style="55" customWidth="1"/>
    <col min="10003" max="10003" width="17.42578125" style="55" customWidth="1"/>
    <col min="10004" max="10004" width="11.140625" style="55" customWidth="1"/>
    <col min="10005" max="10240" width="11.5703125" style="55"/>
    <col min="10241" max="10241" width="15.5703125" style="55" customWidth="1"/>
    <col min="10242" max="10242" width="31.85546875" style="55" customWidth="1"/>
    <col min="10243" max="10243" width="8.140625" style="55" customWidth="1"/>
    <col min="10244" max="10248" width="9" style="55" customWidth="1"/>
    <col min="10249" max="10249" width="5.5703125" style="55" customWidth="1"/>
    <col min="10250" max="10250" width="13.5703125" style="55" customWidth="1"/>
    <col min="10251" max="10251" width="15.5703125" style="55" customWidth="1"/>
    <col min="10252" max="10252" width="18" style="55" customWidth="1"/>
    <col min="10253" max="10253" width="24.85546875" style="55" customWidth="1"/>
    <col min="10254" max="10254" width="30.42578125" style="55" customWidth="1"/>
    <col min="10255" max="10255" width="12.7109375" style="55" customWidth="1"/>
    <col min="10256" max="10256" width="19.5703125" style="55" customWidth="1"/>
    <col min="10257" max="10257" width="29" style="55" customWidth="1"/>
    <col min="10258" max="10258" width="29.140625" style="55" customWidth="1"/>
    <col min="10259" max="10259" width="17.42578125" style="55" customWidth="1"/>
    <col min="10260" max="10260" width="11.140625" style="55" customWidth="1"/>
    <col min="10261" max="10496" width="11.5703125" style="55"/>
    <col min="10497" max="10497" width="15.5703125" style="55" customWidth="1"/>
    <col min="10498" max="10498" width="31.85546875" style="55" customWidth="1"/>
    <col min="10499" max="10499" width="8.140625" style="55" customWidth="1"/>
    <col min="10500" max="10504" width="9" style="55" customWidth="1"/>
    <col min="10505" max="10505" width="5.5703125" style="55" customWidth="1"/>
    <col min="10506" max="10506" width="13.5703125" style="55" customWidth="1"/>
    <col min="10507" max="10507" width="15.5703125" style="55" customWidth="1"/>
    <col min="10508" max="10508" width="18" style="55" customWidth="1"/>
    <col min="10509" max="10509" width="24.85546875" style="55" customWidth="1"/>
    <col min="10510" max="10510" width="30.42578125" style="55" customWidth="1"/>
    <col min="10511" max="10511" width="12.7109375" style="55" customWidth="1"/>
    <col min="10512" max="10512" width="19.5703125" style="55" customWidth="1"/>
    <col min="10513" max="10513" width="29" style="55" customWidth="1"/>
    <col min="10514" max="10514" width="29.140625" style="55" customWidth="1"/>
    <col min="10515" max="10515" width="17.42578125" style="55" customWidth="1"/>
    <col min="10516" max="10516" width="11.140625" style="55" customWidth="1"/>
    <col min="10517" max="10752" width="11.5703125" style="55"/>
    <col min="10753" max="10753" width="15.5703125" style="55" customWidth="1"/>
    <col min="10754" max="10754" width="31.85546875" style="55" customWidth="1"/>
    <col min="10755" max="10755" width="8.140625" style="55" customWidth="1"/>
    <col min="10756" max="10760" width="9" style="55" customWidth="1"/>
    <col min="10761" max="10761" width="5.5703125" style="55" customWidth="1"/>
    <col min="10762" max="10762" width="13.5703125" style="55" customWidth="1"/>
    <col min="10763" max="10763" width="15.5703125" style="55" customWidth="1"/>
    <col min="10764" max="10764" width="18" style="55" customWidth="1"/>
    <col min="10765" max="10765" width="24.85546875" style="55" customWidth="1"/>
    <col min="10766" max="10766" width="30.42578125" style="55" customWidth="1"/>
    <col min="10767" max="10767" width="12.7109375" style="55" customWidth="1"/>
    <col min="10768" max="10768" width="19.5703125" style="55" customWidth="1"/>
    <col min="10769" max="10769" width="29" style="55" customWidth="1"/>
    <col min="10770" max="10770" width="29.140625" style="55" customWidth="1"/>
    <col min="10771" max="10771" width="17.42578125" style="55" customWidth="1"/>
    <col min="10772" max="10772" width="11.140625" style="55" customWidth="1"/>
    <col min="10773" max="11008" width="11.5703125" style="55"/>
    <col min="11009" max="11009" width="15.5703125" style="55" customWidth="1"/>
    <col min="11010" max="11010" width="31.85546875" style="55" customWidth="1"/>
    <col min="11011" max="11011" width="8.140625" style="55" customWidth="1"/>
    <col min="11012" max="11016" width="9" style="55" customWidth="1"/>
    <col min="11017" max="11017" width="5.5703125" style="55" customWidth="1"/>
    <col min="11018" max="11018" width="13.5703125" style="55" customWidth="1"/>
    <col min="11019" max="11019" width="15.5703125" style="55" customWidth="1"/>
    <col min="11020" max="11020" width="18" style="55" customWidth="1"/>
    <col min="11021" max="11021" width="24.85546875" style="55" customWidth="1"/>
    <col min="11022" max="11022" width="30.42578125" style="55" customWidth="1"/>
    <col min="11023" max="11023" width="12.7109375" style="55" customWidth="1"/>
    <col min="11024" max="11024" width="19.5703125" style="55" customWidth="1"/>
    <col min="11025" max="11025" width="29" style="55" customWidth="1"/>
    <col min="11026" max="11026" width="29.140625" style="55" customWidth="1"/>
    <col min="11027" max="11027" width="17.42578125" style="55" customWidth="1"/>
    <col min="11028" max="11028" width="11.140625" style="55" customWidth="1"/>
    <col min="11029" max="11264" width="11.5703125" style="55"/>
    <col min="11265" max="11265" width="15.5703125" style="55" customWidth="1"/>
    <col min="11266" max="11266" width="31.85546875" style="55" customWidth="1"/>
    <col min="11267" max="11267" width="8.140625" style="55" customWidth="1"/>
    <col min="11268" max="11272" width="9" style="55" customWidth="1"/>
    <col min="11273" max="11273" width="5.5703125" style="55" customWidth="1"/>
    <col min="11274" max="11274" width="13.5703125" style="55" customWidth="1"/>
    <col min="11275" max="11275" width="15.5703125" style="55" customWidth="1"/>
    <col min="11276" max="11276" width="18" style="55" customWidth="1"/>
    <col min="11277" max="11277" width="24.85546875" style="55" customWidth="1"/>
    <col min="11278" max="11278" width="30.42578125" style="55" customWidth="1"/>
    <col min="11279" max="11279" width="12.7109375" style="55" customWidth="1"/>
    <col min="11280" max="11280" width="19.5703125" style="55" customWidth="1"/>
    <col min="11281" max="11281" width="29" style="55" customWidth="1"/>
    <col min="11282" max="11282" width="29.140625" style="55" customWidth="1"/>
    <col min="11283" max="11283" width="17.42578125" style="55" customWidth="1"/>
    <col min="11284" max="11284" width="11.140625" style="55" customWidth="1"/>
    <col min="11285" max="11520" width="11.5703125" style="55"/>
    <col min="11521" max="11521" width="15.5703125" style="55" customWidth="1"/>
    <col min="11522" max="11522" width="31.85546875" style="55" customWidth="1"/>
    <col min="11523" max="11523" width="8.140625" style="55" customWidth="1"/>
    <col min="11524" max="11528" width="9" style="55" customWidth="1"/>
    <col min="11529" max="11529" width="5.5703125" style="55" customWidth="1"/>
    <col min="11530" max="11530" width="13.5703125" style="55" customWidth="1"/>
    <col min="11531" max="11531" width="15.5703125" style="55" customWidth="1"/>
    <col min="11532" max="11532" width="18" style="55" customWidth="1"/>
    <col min="11533" max="11533" width="24.85546875" style="55" customWidth="1"/>
    <col min="11534" max="11534" width="30.42578125" style="55" customWidth="1"/>
    <col min="11535" max="11535" width="12.7109375" style="55" customWidth="1"/>
    <col min="11536" max="11536" width="19.5703125" style="55" customWidth="1"/>
    <col min="11537" max="11537" width="29" style="55" customWidth="1"/>
    <col min="11538" max="11538" width="29.140625" style="55" customWidth="1"/>
    <col min="11539" max="11539" width="17.42578125" style="55" customWidth="1"/>
    <col min="11540" max="11540" width="11.140625" style="55" customWidth="1"/>
    <col min="11541" max="11776" width="11.5703125" style="55"/>
    <col min="11777" max="11777" width="15.5703125" style="55" customWidth="1"/>
    <col min="11778" max="11778" width="31.85546875" style="55" customWidth="1"/>
    <col min="11779" max="11779" width="8.140625" style="55" customWidth="1"/>
    <col min="11780" max="11784" width="9" style="55" customWidth="1"/>
    <col min="11785" max="11785" width="5.5703125" style="55" customWidth="1"/>
    <col min="11786" max="11786" width="13.5703125" style="55" customWidth="1"/>
    <col min="11787" max="11787" width="15.5703125" style="55" customWidth="1"/>
    <col min="11788" max="11788" width="18" style="55" customWidth="1"/>
    <col min="11789" max="11789" width="24.85546875" style="55" customWidth="1"/>
    <col min="11790" max="11790" width="30.42578125" style="55" customWidth="1"/>
    <col min="11791" max="11791" width="12.7109375" style="55" customWidth="1"/>
    <col min="11792" max="11792" width="19.5703125" style="55" customWidth="1"/>
    <col min="11793" max="11793" width="29" style="55" customWidth="1"/>
    <col min="11794" max="11794" width="29.140625" style="55" customWidth="1"/>
    <col min="11795" max="11795" width="17.42578125" style="55" customWidth="1"/>
    <col min="11796" max="11796" width="11.140625" style="55" customWidth="1"/>
    <col min="11797" max="12032" width="11.5703125" style="55"/>
    <col min="12033" max="12033" width="15.5703125" style="55" customWidth="1"/>
    <col min="12034" max="12034" width="31.85546875" style="55" customWidth="1"/>
    <col min="12035" max="12035" width="8.140625" style="55" customWidth="1"/>
    <col min="12036" max="12040" width="9" style="55" customWidth="1"/>
    <col min="12041" max="12041" width="5.5703125" style="55" customWidth="1"/>
    <col min="12042" max="12042" width="13.5703125" style="55" customWidth="1"/>
    <col min="12043" max="12043" width="15.5703125" style="55" customWidth="1"/>
    <col min="12044" max="12044" width="18" style="55" customWidth="1"/>
    <col min="12045" max="12045" width="24.85546875" style="55" customWidth="1"/>
    <col min="12046" max="12046" width="30.42578125" style="55" customWidth="1"/>
    <col min="12047" max="12047" width="12.7109375" style="55" customWidth="1"/>
    <col min="12048" max="12048" width="19.5703125" style="55" customWidth="1"/>
    <col min="12049" max="12049" width="29" style="55" customWidth="1"/>
    <col min="12050" max="12050" width="29.140625" style="55" customWidth="1"/>
    <col min="12051" max="12051" width="17.42578125" style="55" customWidth="1"/>
    <col min="12052" max="12052" width="11.140625" style="55" customWidth="1"/>
    <col min="12053" max="12288" width="11.5703125" style="55"/>
    <col min="12289" max="12289" width="15.5703125" style="55" customWidth="1"/>
    <col min="12290" max="12290" width="31.85546875" style="55" customWidth="1"/>
    <col min="12291" max="12291" width="8.140625" style="55" customWidth="1"/>
    <col min="12292" max="12296" width="9" style="55" customWidth="1"/>
    <col min="12297" max="12297" width="5.5703125" style="55" customWidth="1"/>
    <col min="12298" max="12298" width="13.5703125" style="55" customWidth="1"/>
    <col min="12299" max="12299" width="15.5703125" style="55" customWidth="1"/>
    <col min="12300" max="12300" width="18" style="55" customWidth="1"/>
    <col min="12301" max="12301" width="24.85546875" style="55" customWidth="1"/>
    <col min="12302" max="12302" width="30.42578125" style="55" customWidth="1"/>
    <col min="12303" max="12303" width="12.7109375" style="55" customWidth="1"/>
    <col min="12304" max="12304" width="19.5703125" style="55" customWidth="1"/>
    <col min="12305" max="12305" width="29" style="55" customWidth="1"/>
    <col min="12306" max="12306" width="29.140625" style="55" customWidth="1"/>
    <col min="12307" max="12307" width="17.42578125" style="55" customWidth="1"/>
    <col min="12308" max="12308" width="11.140625" style="55" customWidth="1"/>
    <col min="12309" max="12544" width="11.5703125" style="55"/>
    <col min="12545" max="12545" width="15.5703125" style="55" customWidth="1"/>
    <col min="12546" max="12546" width="31.85546875" style="55" customWidth="1"/>
    <col min="12547" max="12547" width="8.140625" style="55" customWidth="1"/>
    <col min="12548" max="12552" width="9" style="55" customWidth="1"/>
    <col min="12553" max="12553" width="5.5703125" style="55" customWidth="1"/>
    <col min="12554" max="12554" width="13.5703125" style="55" customWidth="1"/>
    <col min="12555" max="12555" width="15.5703125" style="55" customWidth="1"/>
    <col min="12556" max="12556" width="18" style="55" customWidth="1"/>
    <col min="12557" max="12557" width="24.85546875" style="55" customWidth="1"/>
    <col min="12558" max="12558" width="30.42578125" style="55" customWidth="1"/>
    <col min="12559" max="12559" width="12.7109375" style="55" customWidth="1"/>
    <col min="12560" max="12560" width="19.5703125" style="55" customWidth="1"/>
    <col min="12561" max="12561" width="29" style="55" customWidth="1"/>
    <col min="12562" max="12562" width="29.140625" style="55" customWidth="1"/>
    <col min="12563" max="12563" width="17.42578125" style="55" customWidth="1"/>
    <col min="12564" max="12564" width="11.140625" style="55" customWidth="1"/>
    <col min="12565" max="12800" width="11.5703125" style="55"/>
    <col min="12801" max="12801" width="15.5703125" style="55" customWidth="1"/>
    <col min="12802" max="12802" width="31.85546875" style="55" customWidth="1"/>
    <col min="12803" max="12803" width="8.140625" style="55" customWidth="1"/>
    <col min="12804" max="12808" width="9" style="55" customWidth="1"/>
    <col min="12809" max="12809" width="5.5703125" style="55" customWidth="1"/>
    <col min="12810" max="12810" width="13.5703125" style="55" customWidth="1"/>
    <col min="12811" max="12811" width="15.5703125" style="55" customWidth="1"/>
    <col min="12812" max="12812" width="18" style="55" customWidth="1"/>
    <col min="12813" max="12813" width="24.85546875" style="55" customWidth="1"/>
    <col min="12814" max="12814" width="30.42578125" style="55" customWidth="1"/>
    <col min="12815" max="12815" width="12.7109375" style="55" customWidth="1"/>
    <col min="12816" max="12816" width="19.5703125" style="55" customWidth="1"/>
    <col min="12817" max="12817" width="29" style="55" customWidth="1"/>
    <col min="12818" max="12818" width="29.140625" style="55" customWidth="1"/>
    <col min="12819" max="12819" width="17.42578125" style="55" customWidth="1"/>
    <col min="12820" max="12820" width="11.140625" style="55" customWidth="1"/>
    <col min="12821" max="13056" width="11.5703125" style="55"/>
    <col min="13057" max="13057" width="15.5703125" style="55" customWidth="1"/>
    <col min="13058" max="13058" width="31.85546875" style="55" customWidth="1"/>
    <col min="13059" max="13059" width="8.140625" style="55" customWidth="1"/>
    <col min="13060" max="13064" width="9" style="55" customWidth="1"/>
    <col min="13065" max="13065" width="5.5703125" style="55" customWidth="1"/>
    <col min="13066" max="13066" width="13.5703125" style="55" customWidth="1"/>
    <col min="13067" max="13067" width="15.5703125" style="55" customWidth="1"/>
    <col min="13068" max="13068" width="18" style="55" customWidth="1"/>
    <col min="13069" max="13069" width="24.85546875" style="55" customWidth="1"/>
    <col min="13070" max="13070" width="30.42578125" style="55" customWidth="1"/>
    <col min="13071" max="13071" width="12.7109375" style="55" customWidth="1"/>
    <col min="13072" max="13072" width="19.5703125" style="55" customWidth="1"/>
    <col min="13073" max="13073" width="29" style="55" customWidth="1"/>
    <col min="13074" max="13074" width="29.140625" style="55" customWidth="1"/>
    <col min="13075" max="13075" width="17.42578125" style="55" customWidth="1"/>
    <col min="13076" max="13076" width="11.140625" style="55" customWidth="1"/>
    <col min="13077" max="13312" width="11.5703125" style="55"/>
    <col min="13313" max="13313" width="15.5703125" style="55" customWidth="1"/>
    <col min="13314" max="13314" width="31.85546875" style="55" customWidth="1"/>
    <col min="13315" max="13315" width="8.140625" style="55" customWidth="1"/>
    <col min="13316" max="13320" width="9" style="55" customWidth="1"/>
    <col min="13321" max="13321" width="5.5703125" style="55" customWidth="1"/>
    <col min="13322" max="13322" width="13.5703125" style="55" customWidth="1"/>
    <col min="13323" max="13323" width="15.5703125" style="55" customWidth="1"/>
    <col min="13324" max="13324" width="18" style="55" customWidth="1"/>
    <col min="13325" max="13325" width="24.85546875" style="55" customWidth="1"/>
    <col min="13326" max="13326" width="30.42578125" style="55" customWidth="1"/>
    <col min="13327" max="13327" width="12.7109375" style="55" customWidth="1"/>
    <col min="13328" max="13328" width="19.5703125" style="55" customWidth="1"/>
    <col min="13329" max="13329" width="29" style="55" customWidth="1"/>
    <col min="13330" max="13330" width="29.140625" style="55" customWidth="1"/>
    <col min="13331" max="13331" width="17.42578125" style="55" customWidth="1"/>
    <col min="13332" max="13332" width="11.140625" style="55" customWidth="1"/>
    <col min="13333" max="13568" width="11.5703125" style="55"/>
    <col min="13569" max="13569" width="15.5703125" style="55" customWidth="1"/>
    <col min="13570" max="13570" width="31.85546875" style="55" customWidth="1"/>
    <col min="13571" max="13571" width="8.140625" style="55" customWidth="1"/>
    <col min="13572" max="13576" width="9" style="55" customWidth="1"/>
    <col min="13577" max="13577" width="5.5703125" style="55" customWidth="1"/>
    <col min="13578" max="13578" width="13.5703125" style="55" customWidth="1"/>
    <col min="13579" max="13579" width="15.5703125" style="55" customWidth="1"/>
    <col min="13580" max="13580" width="18" style="55" customWidth="1"/>
    <col min="13581" max="13581" width="24.85546875" style="55" customWidth="1"/>
    <col min="13582" max="13582" width="30.42578125" style="55" customWidth="1"/>
    <col min="13583" max="13583" width="12.7109375" style="55" customWidth="1"/>
    <col min="13584" max="13584" width="19.5703125" style="55" customWidth="1"/>
    <col min="13585" max="13585" width="29" style="55" customWidth="1"/>
    <col min="13586" max="13586" width="29.140625" style="55" customWidth="1"/>
    <col min="13587" max="13587" width="17.42578125" style="55" customWidth="1"/>
    <col min="13588" max="13588" width="11.140625" style="55" customWidth="1"/>
    <col min="13589" max="13824" width="11.5703125" style="55"/>
    <col min="13825" max="13825" width="15.5703125" style="55" customWidth="1"/>
    <col min="13826" max="13826" width="31.85546875" style="55" customWidth="1"/>
    <col min="13827" max="13827" width="8.140625" style="55" customWidth="1"/>
    <col min="13828" max="13832" width="9" style="55" customWidth="1"/>
    <col min="13833" max="13833" width="5.5703125" style="55" customWidth="1"/>
    <col min="13834" max="13834" width="13.5703125" style="55" customWidth="1"/>
    <col min="13835" max="13835" width="15.5703125" style="55" customWidth="1"/>
    <col min="13836" max="13836" width="18" style="55" customWidth="1"/>
    <col min="13837" max="13837" width="24.85546875" style="55" customWidth="1"/>
    <col min="13838" max="13838" width="30.42578125" style="55" customWidth="1"/>
    <col min="13839" max="13839" width="12.7109375" style="55" customWidth="1"/>
    <col min="13840" max="13840" width="19.5703125" style="55" customWidth="1"/>
    <col min="13841" max="13841" width="29" style="55" customWidth="1"/>
    <col min="13842" max="13842" width="29.140625" style="55" customWidth="1"/>
    <col min="13843" max="13843" width="17.42578125" style="55" customWidth="1"/>
    <col min="13844" max="13844" width="11.140625" style="55" customWidth="1"/>
    <col min="13845" max="14080" width="11.5703125" style="55"/>
    <col min="14081" max="14081" width="15.5703125" style="55" customWidth="1"/>
    <col min="14082" max="14082" width="31.85546875" style="55" customWidth="1"/>
    <col min="14083" max="14083" width="8.140625" style="55" customWidth="1"/>
    <col min="14084" max="14088" width="9" style="55" customWidth="1"/>
    <col min="14089" max="14089" width="5.5703125" style="55" customWidth="1"/>
    <col min="14090" max="14090" width="13.5703125" style="55" customWidth="1"/>
    <col min="14091" max="14091" width="15.5703125" style="55" customWidth="1"/>
    <col min="14092" max="14092" width="18" style="55" customWidth="1"/>
    <col min="14093" max="14093" width="24.85546875" style="55" customWidth="1"/>
    <col min="14094" max="14094" width="30.42578125" style="55" customWidth="1"/>
    <col min="14095" max="14095" width="12.7109375" style="55" customWidth="1"/>
    <col min="14096" max="14096" width="19.5703125" style="55" customWidth="1"/>
    <col min="14097" max="14097" width="29" style="55" customWidth="1"/>
    <col min="14098" max="14098" width="29.140625" style="55" customWidth="1"/>
    <col min="14099" max="14099" width="17.42578125" style="55" customWidth="1"/>
    <col min="14100" max="14100" width="11.140625" style="55" customWidth="1"/>
    <col min="14101" max="14336" width="11.5703125" style="55"/>
    <col min="14337" max="14337" width="15.5703125" style="55" customWidth="1"/>
    <col min="14338" max="14338" width="31.85546875" style="55" customWidth="1"/>
    <col min="14339" max="14339" width="8.140625" style="55" customWidth="1"/>
    <col min="14340" max="14344" width="9" style="55" customWidth="1"/>
    <col min="14345" max="14345" width="5.5703125" style="55" customWidth="1"/>
    <col min="14346" max="14346" width="13.5703125" style="55" customWidth="1"/>
    <col min="14347" max="14347" width="15.5703125" style="55" customWidth="1"/>
    <col min="14348" max="14348" width="18" style="55" customWidth="1"/>
    <col min="14349" max="14349" width="24.85546875" style="55" customWidth="1"/>
    <col min="14350" max="14350" width="30.42578125" style="55" customWidth="1"/>
    <col min="14351" max="14351" width="12.7109375" style="55" customWidth="1"/>
    <col min="14352" max="14352" width="19.5703125" style="55" customWidth="1"/>
    <col min="14353" max="14353" width="29" style="55" customWidth="1"/>
    <col min="14354" max="14354" width="29.140625" style="55" customWidth="1"/>
    <col min="14355" max="14355" width="17.42578125" style="55" customWidth="1"/>
    <col min="14356" max="14356" width="11.140625" style="55" customWidth="1"/>
    <col min="14357" max="14592" width="11.5703125" style="55"/>
    <col min="14593" max="14593" width="15.5703125" style="55" customWidth="1"/>
    <col min="14594" max="14594" width="31.85546875" style="55" customWidth="1"/>
    <col min="14595" max="14595" width="8.140625" style="55" customWidth="1"/>
    <col min="14596" max="14600" width="9" style="55" customWidth="1"/>
    <col min="14601" max="14601" width="5.5703125" style="55" customWidth="1"/>
    <col min="14602" max="14602" width="13.5703125" style="55" customWidth="1"/>
    <col min="14603" max="14603" width="15.5703125" style="55" customWidth="1"/>
    <col min="14604" max="14604" width="18" style="55" customWidth="1"/>
    <col min="14605" max="14605" width="24.85546875" style="55" customWidth="1"/>
    <col min="14606" max="14606" width="30.42578125" style="55" customWidth="1"/>
    <col min="14607" max="14607" width="12.7109375" style="55" customWidth="1"/>
    <col min="14608" max="14608" width="19.5703125" style="55" customWidth="1"/>
    <col min="14609" max="14609" width="29" style="55" customWidth="1"/>
    <col min="14610" max="14610" width="29.140625" style="55" customWidth="1"/>
    <col min="14611" max="14611" width="17.42578125" style="55" customWidth="1"/>
    <col min="14612" max="14612" width="11.140625" style="55" customWidth="1"/>
    <col min="14613" max="14848" width="11.5703125" style="55"/>
    <col min="14849" max="14849" width="15.5703125" style="55" customWidth="1"/>
    <col min="14850" max="14850" width="31.85546875" style="55" customWidth="1"/>
    <col min="14851" max="14851" width="8.140625" style="55" customWidth="1"/>
    <col min="14852" max="14856" width="9" style="55" customWidth="1"/>
    <col min="14857" max="14857" width="5.5703125" style="55" customWidth="1"/>
    <col min="14858" max="14858" width="13.5703125" style="55" customWidth="1"/>
    <col min="14859" max="14859" width="15.5703125" style="55" customWidth="1"/>
    <col min="14860" max="14860" width="18" style="55" customWidth="1"/>
    <col min="14861" max="14861" width="24.85546875" style="55" customWidth="1"/>
    <col min="14862" max="14862" width="30.42578125" style="55" customWidth="1"/>
    <col min="14863" max="14863" width="12.7109375" style="55" customWidth="1"/>
    <col min="14864" max="14864" width="19.5703125" style="55" customWidth="1"/>
    <col min="14865" max="14865" width="29" style="55" customWidth="1"/>
    <col min="14866" max="14866" width="29.140625" style="55" customWidth="1"/>
    <col min="14867" max="14867" width="17.42578125" style="55" customWidth="1"/>
    <col min="14868" max="14868" width="11.140625" style="55" customWidth="1"/>
    <col min="14869" max="15104" width="11.5703125" style="55"/>
    <col min="15105" max="15105" width="15.5703125" style="55" customWidth="1"/>
    <col min="15106" max="15106" width="31.85546875" style="55" customWidth="1"/>
    <col min="15107" max="15107" width="8.140625" style="55" customWidth="1"/>
    <col min="15108" max="15112" width="9" style="55" customWidth="1"/>
    <col min="15113" max="15113" width="5.5703125" style="55" customWidth="1"/>
    <col min="15114" max="15114" width="13.5703125" style="55" customWidth="1"/>
    <col min="15115" max="15115" width="15.5703125" style="55" customWidth="1"/>
    <col min="15116" max="15116" width="18" style="55" customWidth="1"/>
    <col min="15117" max="15117" width="24.85546875" style="55" customWidth="1"/>
    <col min="15118" max="15118" width="30.42578125" style="55" customWidth="1"/>
    <col min="15119" max="15119" width="12.7109375" style="55" customWidth="1"/>
    <col min="15120" max="15120" width="19.5703125" style="55" customWidth="1"/>
    <col min="15121" max="15121" width="29" style="55" customWidth="1"/>
    <col min="15122" max="15122" width="29.140625" style="55" customWidth="1"/>
    <col min="15123" max="15123" width="17.42578125" style="55" customWidth="1"/>
    <col min="15124" max="15124" width="11.140625" style="55" customWidth="1"/>
    <col min="15125" max="15360" width="11.5703125" style="55"/>
    <col min="15361" max="15361" width="15.5703125" style="55" customWidth="1"/>
    <col min="15362" max="15362" width="31.85546875" style="55" customWidth="1"/>
    <col min="15363" max="15363" width="8.140625" style="55" customWidth="1"/>
    <col min="15364" max="15368" width="9" style="55" customWidth="1"/>
    <col min="15369" max="15369" width="5.5703125" style="55" customWidth="1"/>
    <col min="15370" max="15370" width="13.5703125" style="55" customWidth="1"/>
    <col min="15371" max="15371" width="15.5703125" style="55" customWidth="1"/>
    <col min="15372" max="15372" width="18" style="55" customWidth="1"/>
    <col min="15373" max="15373" width="24.85546875" style="55" customWidth="1"/>
    <col min="15374" max="15374" width="30.42578125" style="55" customWidth="1"/>
    <col min="15375" max="15375" width="12.7109375" style="55" customWidth="1"/>
    <col min="15376" max="15376" width="19.5703125" style="55" customWidth="1"/>
    <col min="15377" max="15377" width="29" style="55" customWidth="1"/>
    <col min="15378" max="15378" width="29.140625" style="55" customWidth="1"/>
    <col min="15379" max="15379" width="17.42578125" style="55" customWidth="1"/>
    <col min="15380" max="15380" width="11.140625" style="55" customWidth="1"/>
    <col min="15381" max="15616" width="11.5703125" style="55"/>
    <col min="15617" max="15617" width="15.5703125" style="55" customWidth="1"/>
    <col min="15618" max="15618" width="31.85546875" style="55" customWidth="1"/>
    <col min="15619" max="15619" width="8.140625" style="55" customWidth="1"/>
    <col min="15620" max="15624" width="9" style="55" customWidth="1"/>
    <col min="15625" max="15625" width="5.5703125" style="55" customWidth="1"/>
    <col min="15626" max="15626" width="13.5703125" style="55" customWidth="1"/>
    <col min="15627" max="15627" width="15.5703125" style="55" customWidth="1"/>
    <col min="15628" max="15628" width="18" style="55" customWidth="1"/>
    <col min="15629" max="15629" width="24.85546875" style="55" customWidth="1"/>
    <col min="15630" max="15630" width="30.42578125" style="55" customWidth="1"/>
    <col min="15631" max="15631" width="12.7109375" style="55" customWidth="1"/>
    <col min="15632" max="15632" width="19.5703125" style="55" customWidth="1"/>
    <col min="15633" max="15633" width="29" style="55" customWidth="1"/>
    <col min="15634" max="15634" width="29.140625" style="55" customWidth="1"/>
    <col min="15635" max="15635" width="17.42578125" style="55" customWidth="1"/>
    <col min="15636" max="15636" width="11.140625" style="55" customWidth="1"/>
    <col min="15637" max="15872" width="11.5703125" style="55"/>
    <col min="15873" max="15873" width="15.5703125" style="55" customWidth="1"/>
    <col min="15874" max="15874" width="31.85546875" style="55" customWidth="1"/>
    <col min="15875" max="15875" width="8.140625" style="55" customWidth="1"/>
    <col min="15876" max="15880" width="9" style="55" customWidth="1"/>
    <col min="15881" max="15881" width="5.5703125" style="55" customWidth="1"/>
    <col min="15882" max="15882" width="13.5703125" style="55" customWidth="1"/>
    <col min="15883" max="15883" width="15.5703125" style="55" customWidth="1"/>
    <col min="15884" max="15884" width="18" style="55" customWidth="1"/>
    <col min="15885" max="15885" width="24.85546875" style="55" customWidth="1"/>
    <col min="15886" max="15886" width="30.42578125" style="55" customWidth="1"/>
    <col min="15887" max="15887" width="12.7109375" style="55" customWidth="1"/>
    <col min="15888" max="15888" width="19.5703125" style="55" customWidth="1"/>
    <col min="15889" max="15889" width="29" style="55" customWidth="1"/>
    <col min="15890" max="15890" width="29.140625" style="55" customWidth="1"/>
    <col min="15891" max="15891" width="17.42578125" style="55" customWidth="1"/>
    <col min="15892" max="15892" width="11.140625" style="55" customWidth="1"/>
    <col min="15893" max="16128" width="11.5703125" style="55"/>
    <col min="16129" max="16129" width="15.5703125" style="55" customWidth="1"/>
    <col min="16130" max="16130" width="31.85546875" style="55" customWidth="1"/>
    <col min="16131" max="16131" width="8.140625" style="55" customWidth="1"/>
    <col min="16132" max="16136" width="9" style="55" customWidth="1"/>
    <col min="16137" max="16137" width="5.5703125" style="55" customWidth="1"/>
    <col min="16138" max="16138" width="13.5703125" style="55" customWidth="1"/>
    <col min="16139" max="16139" width="15.5703125" style="55" customWidth="1"/>
    <col min="16140" max="16140" width="18" style="55" customWidth="1"/>
    <col min="16141" max="16141" width="24.85546875" style="55" customWidth="1"/>
    <col min="16142" max="16142" width="30.42578125" style="55" customWidth="1"/>
    <col min="16143" max="16143" width="12.7109375" style="55" customWidth="1"/>
    <col min="16144" max="16144" width="19.5703125" style="55" customWidth="1"/>
    <col min="16145" max="16145" width="29" style="55" customWidth="1"/>
    <col min="16146" max="16146" width="29.140625" style="55" customWidth="1"/>
    <col min="16147" max="16147" width="17.42578125" style="55" customWidth="1"/>
    <col min="16148" max="16148" width="11.140625" style="55" customWidth="1"/>
    <col min="16149" max="16384" width="11.5703125" style="55"/>
  </cols>
  <sheetData>
    <row r="7" spans="1:8" ht="38.25" x14ac:dyDescent="0.15">
      <c r="A7" s="54" t="s">
        <v>2</v>
      </c>
      <c r="B7" s="54" t="s">
        <v>161</v>
      </c>
      <c r="C7" s="54" t="s">
        <v>162</v>
      </c>
      <c r="D7" s="54" t="s">
        <v>163</v>
      </c>
      <c r="E7" s="54" t="s">
        <v>164</v>
      </c>
      <c r="F7" s="54" t="s">
        <v>165</v>
      </c>
      <c r="G7" s="54" t="s">
        <v>166</v>
      </c>
      <c r="H7" s="54" t="s">
        <v>167</v>
      </c>
    </row>
    <row r="8" spans="1:8" x14ac:dyDescent="0.15">
      <c r="A8" s="55" t="s">
        <v>168</v>
      </c>
      <c r="B8" s="55" t="s">
        <v>169</v>
      </c>
      <c r="C8" s="56">
        <v>7.0000000000000007E-2</v>
      </c>
      <c r="D8" s="57">
        <v>13.99</v>
      </c>
      <c r="E8" s="58">
        <v>0.5</v>
      </c>
      <c r="F8" s="57">
        <f t="shared" ref="F8:F71" si="0">SUM(B8:E8)</f>
        <v>14.56</v>
      </c>
      <c r="G8" s="57">
        <f t="shared" ref="G8:G71" si="1">ROUND(F8*C8,2)</f>
        <v>1.02</v>
      </c>
      <c r="H8" s="57">
        <f t="shared" ref="H8:H71" si="2">F8+G8</f>
        <v>15.58</v>
      </c>
    </row>
    <row r="9" spans="1:8" x14ac:dyDescent="0.15">
      <c r="A9" s="55" t="s">
        <v>170</v>
      </c>
      <c r="B9" s="55" t="s">
        <v>171</v>
      </c>
      <c r="C9" s="56">
        <v>7.0000000000000007E-2</v>
      </c>
      <c r="D9" s="57">
        <v>2.16</v>
      </c>
      <c r="E9" s="58">
        <v>2</v>
      </c>
      <c r="F9" s="57">
        <f t="shared" si="0"/>
        <v>4.2300000000000004</v>
      </c>
      <c r="G9" s="57">
        <f t="shared" si="1"/>
        <v>0.3</v>
      </c>
      <c r="H9" s="57">
        <f t="shared" si="2"/>
        <v>4.53</v>
      </c>
    </row>
    <row r="10" spans="1:8" x14ac:dyDescent="0.15">
      <c r="A10" s="55" t="s">
        <v>170</v>
      </c>
      <c r="B10" s="55" t="s">
        <v>172</v>
      </c>
      <c r="C10" s="56">
        <v>7.0000000000000007E-2</v>
      </c>
      <c r="D10" s="57">
        <v>17.989999999999998</v>
      </c>
      <c r="E10" s="58">
        <v>0.45</v>
      </c>
      <c r="F10" s="57">
        <f t="shared" si="0"/>
        <v>18.509999999999998</v>
      </c>
      <c r="G10" s="57">
        <f t="shared" si="1"/>
        <v>1.3</v>
      </c>
      <c r="H10" s="57">
        <f t="shared" si="2"/>
        <v>19.809999999999999</v>
      </c>
    </row>
    <row r="11" spans="1:8" x14ac:dyDescent="0.15">
      <c r="A11" s="55" t="s">
        <v>173</v>
      </c>
      <c r="B11" s="55" t="s">
        <v>174</v>
      </c>
      <c r="C11" s="56">
        <v>0.23</v>
      </c>
      <c r="D11" s="57">
        <v>8.99</v>
      </c>
      <c r="E11" s="58">
        <v>1.5</v>
      </c>
      <c r="F11" s="57">
        <f t="shared" si="0"/>
        <v>10.72</v>
      </c>
      <c r="G11" s="57">
        <f t="shared" si="1"/>
        <v>2.4700000000000002</v>
      </c>
      <c r="H11" s="57">
        <f t="shared" si="2"/>
        <v>13.190000000000001</v>
      </c>
    </row>
    <row r="12" spans="1:8" x14ac:dyDescent="0.15">
      <c r="A12" s="55" t="s">
        <v>175</v>
      </c>
      <c r="B12" s="55" t="s">
        <v>176</v>
      </c>
      <c r="C12" s="56">
        <v>0</v>
      </c>
      <c r="D12" s="57">
        <v>5.39</v>
      </c>
      <c r="E12" s="58">
        <v>1</v>
      </c>
      <c r="F12" s="57">
        <f t="shared" si="0"/>
        <v>6.39</v>
      </c>
      <c r="G12" s="57">
        <f t="shared" si="1"/>
        <v>0</v>
      </c>
      <c r="H12" s="57">
        <f t="shared" si="2"/>
        <v>6.39</v>
      </c>
    </row>
    <row r="13" spans="1:8" x14ac:dyDescent="0.15">
      <c r="A13" s="55" t="s">
        <v>175</v>
      </c>
      <c r="B13" s="55" t="s">
        <v>177</v>
      </c>
      <c r="C13" s="56">
        <v>0</v>
      </c>
      <c r="D13" s="57">
        <v>2.4700000000000002</v>
      </c>
      <c r="E13" s="58">
        <v>3</v>
      </c>
      <c r="F13" s="57">
        <f t="shared" si="0"/>
        <v>5.4700000000000006</v>
      </c>
      <c r="G13" s="57">
        <f t="shared" si="1"/>
        <v>0</v>
      </c>
      <c r="H13" s="57">
        <f t="shared" si="2"/>
        <v>5.4700000000000006</v>
      </c>
    </row>
    <row r="14" spans="1:8" x14ac:dyDescent="0.15">
      <c r="A14" s="55" t="s">
        <v>175</v>
      </c>
      <c r="B14" s="55" t="s">
        <v>178</v>
      </c>
      <c r="C14" s="56">
        <v>0</v>
      </c>
      <c r="D14" s="57">
        <v>2.66</v>
      </c>
      <c r="E14" s="58">
        <v>3</v>
      </c>
      <c r="F14" s="57">
        <f t="shared" si="0"/>
        <v>5.66</v>
      </c>
      <c r="G14" s="57">
        <f t="shared" si="1"/>
        <v>0</v>
      </c>
      <c r="H14" s="57">
        <f t="shared" si="2"/>
        <v>5.66</v>
      </c>
    </row>
    <row r="15" spans="1:8" x14ac:dyDescent="0.15">
      <c r="A15" s="55" t="s">
        <v>175</v>
      </c>
      <c r="B15" s="55" t="s">
        <v>179</v>
      </c>
      <c r="C15" s="56">
        <v>0</v>
      </c>
      <c r="D15" s="57">
        <v>3.09</v>
      </c>
      <c r="E15" s="58">
        <v>1</v>
      </c>
      <c r="F15" s="57">
        <f t="shared" si="0"/>
        <v>4.09</v>
      </c>
      <c r="G15" s="57">
        <f t="shared" si="1"/>
        <v>0</v>
      </c>
      <c r="H15" s="57">
        <f t="shared" si="2"/>
        <v>4.09</v>
      </c>
    </row>
    <row r="16" spans="1:8" x14ac:dyDescent="0.15">
      <c r="A16" s="55" t="s">
        <v>175</v>
      </c>
      <c r="B16" s="55" t="s">
        <v>180</v>
      </c>
      <c r="C16" s="56">
        <v>0</v>
      </c>
      <c r="D16" s="57">
        <v>8.39</v>
      </c>
      <c r="E16" s="58">
        <v>1</v>
      </c>
      <c r="F16" s="57">
        <f t="shared" si="0"/>
        <v>9.39</v>
      </c>
      <c r="G16" s="57">
        <f t="shared" si="1"/>
        <v>0</v>
      </c>
      <c r="H16" s="57">
        <f t="shared" si="2"/>
        <v>9.39</v>
      </c>
    </row>
    <row r="17" spans="1:8" x14ac:dyDescent="0.15">
      <c r="A17" s="55" t="s">
        <v>181</v>
      </c>
      <c r="B17" s="55" t="s">
        <v>182</v>
      </c>
      <c r="C17" s="56">
        <v>7.0000000000000007E-2</v>
      </c>
      <c r="D17" s="57">
        <v>8.66</v>
      </c>
      <c r="E17" s="58">
        <v>0.6</v>
      </c>
      <c r="F17" s="57">
        <f t="shared" si="0"/>
        <v>9.33</v>
      </c>
      <c r="G17" s="57">
        <f t="shared" si="1"/>
        <v>0.65</v>
      </c>
      <c r="H17" s="57">
        <f t="shared" si="2"/>
        <v>9.98</v>
      </c>
    </row>
    <row r="18" spans="1:8" x14ac:dyDescent="0.15">
      <c r="A18" s="55" t="s">
        <v>183</v>
      </c>
      <c r="B18" s="55" t="s">
        <v>184</v>
      </c>
      <c r="C18" s="56">
        <v>0.23</v>
      </c>
      <c r="D18" s="57">
        <v>2.99</v>
      </c>
      <c r="E18" s="58">
        <v>2</v>
      </c>
      <c r="F18" s="57">
        <f t="shared" si="0"/>
        <v>5.2200000000000006</v>
      </c>
      <c r="G18" s="57">
        <f t="shared" si="1"/>
        <v>1.2</v>
      </c>
      <c r="H18" s="57">
        <f t="shared" si="2"/>
        <v>6.4200000000000008</v>
      </c>
    </row>
    <row r="19" spans="1:8" x14ac:dyDescent="0.15">
      <c r="A19" s="55" t="s">
        <v>185</v>
      </c>
      <c r="B19" s="55" t="s">
        <v>186</v>
      </c>
      <c r="C19" s="56">
        <v>7.0000000000000007E-2</v>
      </c>
      <c r="D19" s="57">
        <v>4.1900000000000004</v>
      </c>
      <c r="E19" s="58">
        <v>1</v>
      </c>
      <c r="F19" s="57">
        <f t="shared" si="0"/>
        <v>5.2600000000000007</v>
      </c>
      <c r="G19" s="57">
        <f t="shared" si="1"/>
        <v>0.37</v>
      </c>
      <c r="H19" s="57">
        <f t="shared" si="2"/>
        <v>5.6300000000000008</v>
      </c>
    </row>
    <row r="20" spans="1:8" x14ac:dyDescent="0.15">
      <c r="A20" s="55" t="s">
        <v>185</v>
      </c>
      <c r="B20" s="55" t="s">
        <v>187</v>
      </c>
      <c r="C20" s="56">
        <v>7.0000000000000007E-2</v>
      </c>
      <c r="D20" s="57">
        <v>2.85</v>
      </c>
      <c r="E20" s="58">
        <v>3</v>
      </c>
      <c r="F20" s="57">
        <f t="shared" si="0"/>
        <v>5.92</v>
      </c>
      <c r="G20" s="57">
        <f t="shared" si="1"/>
        <v>0.41</v>
      </c>
      <c r="H20" s="57">
        <f t="shared" si="2"/>
        <v>6.33</v>
      </c>
    </row>
    <row r="21" spans="1:8" x14ac:dyDescent="0.15">
      <c r="A21" s="55" t="s">
        <v>185</v>
      </c>
      <c r="B21" s="55" t="s">
        <v>188</v>
      </c>
      <c r="C21" s="56">
        <v>7.0000000000000007E-2</v>
      </c>
      <c r="D21" s="57">
        <v>4.62</v>
      </c>
      <c r="E21" s="58">
        <v>1</v>
      </c>
      <c r="F21" s="57">
        <f t="shared" si="0"/>
        <v>5.69</v>
      </c>
      <c r="G21" s="57">
        <f t="shared" si="1"/>
        <v>0.4</v>
      </c>
      <c r="H21" s="57">
        <f t="shared" si="2"/>
        <v>6.0900000000000007</v>
      </c>
    </row>
    <row r="22" spans="1:8" x14ac:dyDescent="0.15">
      <c r="A22" s="55" t="s">
        <v>168</v>
      </c>
      <c r="B22" s="55" t="s">
        <v>189</v>
      </c>
      <c r="C22" s="56">
        <v>7.0000000000000007E-2</v>
      </c>
      <c r="D22" s="57">
        <v>18.489999999999998</v>
      </c>
      <c r="E22" s="58">
        <v>0.35</v>
      </c>
      <c r="F22" s="57">
        <f t="shared" si="0"/>
        <v>18.91</v>
      </c>
      <c r="G22" s="57">
        <f t="shared" si="1"/>
        <v>1.32</v>
      </c>
      <c r="H22" s="57">
        <f t="shared" si="2"/>
        <v>20.23</v>
      </c>
    </row>
    <row r="23" spans="1:8" x14ac:dyDescent="0.15">
      <c r="A23" s="55" t="s">
        <v>168</v>
      </c>
      <c r="B23" s="55" t="s">
        <v>190</v>
      </c>
      <c r="C23" s="56">
        <v>7.0000000000000007E-2</v>
      </c>
      <c r="D23" s="57">
        <v>15.99</v>
      </c>
      <c r="E23" s="58">
        <v>0.2</v>
      </c>
      <c r="F23" s="57">
        <f t="shared" si="0"/>
        <v>16.259999999999998</v>
      </c>
      <c r="G23" s="57">
        <f t="shared" si="1"/>
        <v>1.1399999999999999</v>
      </c>
      <c r="H23" s="57">
        <f t="shared" si="2"/>
        <v>17.399999999999999</v>
      </c>
    </row>
    <row r="24" spans="1:8" x14ac:dyDescent="0.15">
      <c r="A24" s="55" t="s">
        <v>191</v>
      </c>
      <c r="B24" s="55" t="s">
        <v>192</v>
      </c>
      <c r="C24" s="56">
        <v>0.23</v>
      </c>
      <c r="D24" s="57">
        <v>4.79</v>
      </c>
      <c r="E24" s="58">
        <v>2</v>
      </c>
      <c r="F24" s="57">
        <f t="shared" si="0"/>
        <v>7.0200000000000005</v>
      </c>
      <c r="G24" s="57">
        <f t="shared" si="1"/>
        <v>1.61</v>
      </c>
      <c r="H24" s="57">
        <f t="shared" si="2"/>
        <v>8.6300000000000008</v>
      </c>
    </row>
    <row r="25" spans="1:8" x14ac:dyDescent="0.15">
      <c r="A25" s="55" t="s">
        <v>191</v>
      </c>
      <c r="B25" s="55" t="s">
        <v>193</v>
      </c>
      <c r="C25" s="56">
        <v>0.23</v>
      </c>
      <c r="D25" s="57">
        <v>1.74</v>
      </c>
      <c r="E25" s="58">
        <v>4</v>
      </c>
      <c r="F25" s="57">
        <f t="shared" si="0"/>
        <v>5.97</v>
      </c>
      <c r="G25" s="57">
        <f t="shared" si="1"/>
        <v>1.37</v>
      </c>
      <c r="H25" s="57">
        <f t="shared" si="2"/>
        <v>7.34</v>
      </c>
    </row>
    <row r="26" spans="1:8" x14ac:dyDescent="0.15">
      <c r="A26" s="55" t="s">
        <v>173</v>
      </c>
      <c r="B26" s="55" t="s">
        <v>194</v>
      </c>
      <c r="C26" s="56">
        <v>0.23</v>
      </c>
      <c r="D26" s="57">
        <v>3.49</v>
      </c>
      <c r="E26" s="58">
        <v>2</v>
      </c>
      <c r="F26" s="57">
        <f t="shared" si="0"/>
        <v>5.7200000000000006</v>
      </c>
      <c r="G26" s="57">
        <f t="shared" si="1"/>
        <v>1.32</v>
      </c>
      <c r="H26" s="57">
        <f t="shared" si="2"/>
        <v>7.0400000000000009</v>
      </c>
    </row>
    <row r="27" spans="1:8" x14ac:dyDescent="0.15">
      <c r="A27" s="55" t="s">
        <v>173</v>
      </c>
      <c r="B27" s="55" t="s">
        <v>195</v>
      </c>
      <c r="C27" s="56">
        <v>0.23</v>
      </c>
      <c r="D27" s="57">
        <v>3.99</v>
      </c>
      <c r="E27" s="58">
        <v>2.5</v>
      </c>
      <c r="F27" s="57">
        <f t="shared" si="0"/>
        <v>6.7200000000000006</v>
      </c>
      <c r="G27" s="57">
        <f t="shared" si="1"/>
        <v>1.55</v>
      </c>
      <c r="H27" s="57">
        <f t="shared" si="2"/>
        <v>8.2700000000000014</v>
      </c>
    </row>
    <row r="28" spans="1:8" x14ac:dyDescent="0.15">
      <c r="A28" s="55" t="s">
        <v>173</v>
      </c>
      <c r="B28" s="55" t="s">
        <v>196</v>
      </c>
      <c r="C28" s="56">
        <v>0.23</v>
      </c>
      <c r="D28" s="57">
        <v>17.989999999999998</v>
      </c>
      <c r="E28" s="58">
        <v>0.35</v>
      </c>
      <c r="F28" s="57">
        <f t="shared" si="0"/>
        <v>18.57</v>
      </c>
      <c r="G28" s="57">
        <f t="shared" si="1"/>
        <v>4.2699999999999996</v>
      </c>
      <c r="H28" s="57">
        <f t="shared" si="2"/>
        <v>22.84</v>
      </c>
    </row>
    <row r="29" spans="1:8" x14ac:dyDescent="0.15">
      <c r="A29" s="55" t="s">
        <v>173</v>
      </c>
      <c r="B29" s="55" t="s">
        <v>197</v>
      </c>
      <c r="C29" s="56">
        <v>0.23</v>
      </c>
      <c r="D29" s="57">
        <v>4.99</v>
      </c>
      <c r="E29" s="58">
        <v>0.95</v>
      </c>
      <c r="F29" s="57">
        <f t="shared" si="0"/>
        <v>6.1700000000000008</v>
      </c>
      <c r="G29" s="57">
        <f t="shared" si="1"/>
        <v>1.42</v>
      </c>
      <c r="H29" s="57">
        <f t="shared" si="2"/>
        <v>7.5900000000000007</v>
      </c>
    </row>
    <row r="30" spans="1:8" x14ac:dyDescent="0.15">
      <c r="A30" s="55" t="s">
        <v>173</v>
      </c>
      <c r="B30" s="55" t="s">
        <v>198</v>
      </c>
      <c r="C30" s="56">
        <v>0.23</v>
      </c>
      <c r="D30" s="57">
        <v>6.99</v>
      </c>
      <c r="E30" s="58">
        <v>1.25</v>
      </c>
      <c r="F30" s="57">
        <f t="shared" si="0"/>
        <v>8.4700000000000006</v>
      </c>
      <c r="G30" s="57">
        <f t="shared" si="1"/>
        <v>1.95</v>
      </c>
      <c r="H30" s="57">
        <f t="shared" si="2"/>
        <v>10.42</v>
      </c>
    </row>
    <row r="31" spans="1:8" x14ac:dyDescent="0.15">
      <c r="A31" s="55" t="s">
        <v>175</v>
      </c>
      <c r="B31" s="55" t="s">
        <v>176</v>
      </c>
      <c r="C31" s="56">
        <v>0</v>
      </c>
      <c r="D31" s="57">
        <v>5.39</v>
      </c>
      <c r="E31" s="58">
        <v>2</v>
      </c>
      <c r="F31" s="57">
        <f t="shared" si="0"/>
        <v>7.39</v>
      </c>
      <c r="G31" s="57">
        <f t="shared" si="1"/>
        <v>0</v>
      </c>
      <c r="H31" s="57">
        <f t="shared" si="2"/>
        <v>7.39</v>
      </c>
    </row>
    <row r="32" spans="1:8" x14ac:dyDescent="0.15">
      <c r="A32" s="55" t="s">
        <v>175</v>
      </c>
      <c r="B32" s="55" t="s">
        <v>178</v>
      </c>
      <c r="C32" s="56">
        <v>0</v>
      </c>
      <c r="D32" s="57">
        <v>2.66</v>
      </c>
      <c r="E32" s="58">
        <v>1</v>
      </c>
      <c r="F32" s="57">
        <f t="shared" si="0"/>
        <v>3.66</v>
      </c>
      <c r="G32" s="57">
        <f t="shared" si="1"/>
        <v>0</v>
      </c>
      <c r="H32" s="57">
        <f t="shared" si="2"/>
        <v>3.66</v>
      </c>
    </row>
    <row r="33" spans="1:8" x14ac:dyDescent="0.15">
      <c r="A33" s="55" t="s">
        <v>175</v>
      </c>
      <c r="B33" s="55" t="s">
        <v>179</v>
      </c>
      <c r="C33" s="56">
        <v>0</v>
      </c>
      <c r="D33" s="57">
        <v>3.09</v>
      </c>
      <c r="E33" s="58">
        <v>1</v>
      </c>
      <c r="F33" s="57">
        <f t="shared" si="0"/>
        <v>4.09</v>
      </c>
      <c r="G33" s="57">
        <f t="shared" si="1"/>
        <v>0</v>
      </c>
      <c r="H33" s="57">
        <f t="shared" si="2"/>
        <v>4.09</v>
      </c>
    </row>
    <row r="34" spans="1:8" x14ac:dyDescent="0.15">
      <c r="A34" s="55" t="s">
        <v>175</v>
      </c>
      <c r="B34" s="55" t="s">
        <v>199</v>
      </c>
      <c r="C34" s="56">
        <v>0</v>
      </c>
      <c r="D34" s="57">
        <v>1.52</v>
      </c>
      <c r="E34" s="58">
        <v>2</v>
      </c>
      <c r="F34" s="57">
        <f t="shared" si="0"/>
        <v>3.52</v>
      </c>
      <c r="G34" s="57">
        <f t="shared" si="1"/>
        <v>0</v>
      </c>
      <c r="H34" s="57">
        <f t="shared" si="2"/>
        <v>3.52</v>
      </c>
    </row>
    <row r="35" spans="1:8" x14ac:dyDescent="0.15">
      <c r="A35" s="55" t="s">
        <v>175</v>
      </c>
      <c r="B35" s="55" t="s">
        <v>180</v>
      </c>
      <c r="C35" s="56">
        <v>0</v>
      </c>
      <c r="D35" s="57">
        <v>8.39</v>
      </c>
      <c r="E35" s="58">
        <v>2</v>
      </c>
      <c r="F35" s="57">
        <f t="shared" si="0"/>
        <v>10.39</v>
      </c>
      <c r="G35" s="57">
        <f t="shared" si="1"/>
        <v>0</v>
      </c>
      <c r="H35" s="57">
        <f t="shared" si="2"/>
        <v>10.39</v>
      </c>
    </row>
    <row r="36" spans="1:8" x14ac:dyDescent="0.15">
      <c r="A36" s="55" t="s">
        <v>181</v>
      </c>
      <c r="B36" s="55" t="s">
        <v>200</v>
      </c>
      <c r="C36" s="56">
        <v>7.0000000000000007E-2</v>
      </c>
      <c r="D36" s="57">
        <v>8.82</v>
      </c>
      <c r="E36" s="58">
        <v>2</v>
      </c>
      <c r="F36" s="57">
        <f t="shared" si="0"/>
        <v>10.89</v>
      </c>
      <c r="G36" s="57">
        <f t="shared" si="1"/>
        <v>0.76</v>
      </c>
      <c r="H36" s="57">
        <f t="shared" si="2"/>
        <v>11.65</v>
      </c>
    </row>
    <row r="37" spans="1:8" x14ac:dyDescent="0.15">
      <c r="A37" s="55" t="s">
        <v>183</v>
      </c>
      <c r="B37" s="55" t="s">
        <v>184</v>
      </c>
      <c r="C37" s="56">
        <v>0.23</v>
      </c>
      <c r="D37" s="57">
        <v>2.99</v>
      </c>
      <c r="E37" s="58">
        <v>1</v>
      </c>
      <c r="F37" s="57">
        <f t="shared" si="0"/>
        <v>4.2200000000000006</v>
      </c>
      <c r="G37" s="57">
        <f t="shared" si="1"/>
        <v>0.97</v>
      </c>
      <c r="H37" s="57">
        <f t="shared" si="2"/>
        <v>5.19</v>
      </c>
    </row>
    <row r="38" spans="1:8" x14ac:dyDescent="0.15">
      <c r="A38" s="55" t="s">
        <v>185</v>
      </c>
      <c r="B38" s="55" t="s">
        <v>201</v>
      </c>
      <c r="C38" s="56">
        <v>7.0000000000000007E-2</v>
      </c>
      <c r="D38" s="57">
        <v>1.1499999999999999</v>
      </c>
      <c r="E38" s="58">
        <v>1</v>
      </c>
      <c r="F38" s="57">
        <f t="shared" si="0"/>
        <v>2.2199999999999998</v>
      </c>
      <c r="G38" s="57">
        <f t="shared" si="1"/>
        <v>0.16</v>
      </c>
      <c r="H38" s="57">
        <f t="shared" si="2"/>
        <v>2.38</v>
      </c>
    </row>
    <row r="39" spans="1:8" x14ac:dyDescent="0.15">
      <c r="A39" s="55" t="s">
        <v>170</v>
      </c>
      <c r="B39" s="55" t="s">
        <v>202</v>
      </c>
      <c r="C39" s="56">
        <v>7.0000000000000007E-2</v>
      </c>
      <c r="D39" s="57">
        <v>3.76</v>
      </c>
      <c r="E39" s="58">
        <v>1</v>
      </c>
      <c r="F39" s="57">
        <f t="shared" si="0"/>
        <v>4.83</v>
      </c>
      <c r="G39" s="57">
        <f t="shared" si="1"/>
        <v>0.34</v>
      </c>
      <c r="H39" s="57">
        <f t="shared" si="2"/>
        <v>5.17</v>
      </c>
    </row>
    <row r="40" spans="1:8" x14ac:dyDescent="0.15">
      <c r="A40" s="55" t="s">
        <v>170</v>
      </c>
      <c r="B40" s="55" t="s">
        <v>171</v>
      </c>
      <c r="C40" s="56">
        <v>7.0000000000000007E-2</v>
      </c>
      <c r="D40" s="57">
        <v>2.16</v>
      </c>
      <c r="E40" s="58">
        <v>1</v>
      </c>
      <c r="F40" s="57">
        <f t="shared" si="0"/>
        <v>3.23</v>
      </c>
      <c r="G40" s="57">
        <f t="shared" si="1"/>
        <v>0.23</v>
      </c>
      <c r="H40" s="57">
        <f t="shared" si="2"/>
        <v>3.46</v>
      </c>
    </row>
    <row r="41" spans="1:8" x14ac:dyDescent="0.15">
      <c r="A41" s="55" t="s">
        <v>170</v>
      </c>
      <c r="B41" s="55" t="s">
        <v>172</v>
      </c>
      <c r="C41" s="56">
        <v>7.0000000000000007E-2</v>
      </c>
      <c r="D41" s="57">
        <v>17.989999999999998</v>
      </c>
      <c r="E41" s="58">
        <v>0.25</v>
      </c>
      <c r="F41" s="57">
        <f t="shared" si="0"/>
        <v>18.309999999999999</v>
      </c>
      <c r="G41" s="57">
        <f t="shared" si="1"/>
        <v>1.28</v>
      </c>
      <c r="H41" s="57">
        <f t="shared" si="2"/>
        <v>19.59</v>
      </c>
    </row>
    <row r="42" spans="1:8" x14ac:dyDescent="0.15">
      <c r="A42" s="55" t="s">
        <v>175</v>
      </c>
      <c r="B42" s="55" t="s">
        <v>176</v>
      </c>
      <c r="C42" s="56">
        <v>0</v>
      </c>
      <c r="D42" s="57">
        <v>5.39</v>
      </c>
      <c r="E42" s="58">
        <v>1</v>
      </c>
      <c r="F42" s="57">
        <f t="shared" si="0"/>
        <v>6.39</v>
      </c>
      <c r="G42" s="57">
        <f t="shared" si="1"/>
        <v>0</v>
      </c>
      <c r="H42" s="57">
        <f t="shared" si="2"/>
        <v>6.39</v>
      </c>
    </row>
    <row r="43" spans="1:8" x14ac:dyDescent="0.15">
      <c r="A43" s="55" t="s">
        <v>175</v>
      </c>
      <c r="B43" s="55" t="s">
        <v>177</v>
      </c>
      <c r="C43" s="56">
        <v>0</v>
      </c>
      <c r="D43" s="57">
        <v>2.4700000000000002</v>
      </c>
      <c r="E43" s="58">
        <v>1</v>
      </c>
      <c r="F43" s="57">
        <f t="shared" si="0"/>
        <v>3.47</v>
      </c>
      <c r="G43" s="57">
        <f t="shared" si="1"/>
        <v>0</v>
      </c>
      <c r="H43" s="57">
        <f t="shared" si="2"/>
        <v>3.47</v>
      </c>
    </row>
    <row r="44" spans="1:8" x14ac:dyDescent="0.15">
      <c r="A44" s="55" t="s">
        <v>175</v>
      </c>
      <c r="B44" s="55" t="s">
        <v>178</v>
      </c>
      <c r="C44" s="56">
        <v>0</v>
      </c>
      <c r="D44" s="57">
        <v>2.66</v>
      </c>
      <c r="E44" s="58">
        <v>2</v>
      </c>
      <c r="F44" s="57">
        <f t="shared" si="0"/>
        <v>4.66</v>
      </c>
      <c r="G44" s="57">
        <f t="shared" si="1"/>
        <v>0</v>
      </c>
      <c r="H44" s="57">
        <f t="shared" si="2"/>
        <v>4.66</v>
      </c>
    </row>
    <row r="45" spans="1:8" x14ac:dyDescent="0.15">
      <c r="A45" s="55" t="s">
        <v>175</v>
      </c>
      <c r="B45" s="55" t="s">
        <v>179</v>
      </c>
      <c r="C45" s="56">
        <v>0</v>
      </c>
      <c r="D45" s="57">
        <v>3.09</v>
      </c>
      <c r="E45" s="58">
        <v>1</v>
      </c>
      <c r="F45" s="57">
        <f t="shared" si="0"/>
        <v>4.09</v>
      </c>
      <c r="G45" s="57">
        <f t="shared" si="1"/>
        <v>0</v>
      </c>
      <c r="H45" s="57">
        <f t="shared" si="2"/>
        <v>4.09</v>
      </c>
    </row>
    <row r="46" spans="1:8" x14ac:dyDescent="0.15">
      <c r="A46" s="55" t="s">
        <v>175</v>
      </c>
      <c r="B46" s="55" t="s">
        <v>199</v>
      </c>
      <c r="C46" s="56">
        <v>0</v>
      </c>
      <c r="D46" s="57">
        <v>1.52</v>
      </c>
      <c r="E46" s="58">
        <v>1</v>
      </c>
      <c r="F46" s="57">
        <f t="shared" si="0"/>
        <v>2.52</v>
      </c>
      <c r="G46" s="57">
        <f t="shared" si="1"/>
        <v>0</v>
      </c>
      <c r="H46" s="57">
        <f t="shared" si="2"/>
        <v>2.52</v>
      </c>
    </row>
    <row r="47" spans="1:8" x14ac:dyDescent="0.15">
      <c r="A47" s="55" t="s">
        <v>175</v>
      </c>
      <c r="B47" s="55" t="s">
        <v>180</v>
      </c>
      <c r="C47" s="56">
        <v>0</v>
      </c>
      <c r="D47" s="57">
        <v>8.39</v>
      </c>
      <c r="E47" s="58">
        <v>1</v>
      </c>
      <c r="F47" s="57">
        <f t="shared" si="0"/>
        <v>9.39</v>
      </c>
      <c r="G47" s="57">
        <f t="shared" si="1"/>
        <v>0</v>
      </c>
      <c r="H47" s="57">
        <f t="shared" si="2"/>
        <v>9.39</v>
      </c>
    </row>
    <row r="48" spans="1:8" x14ac:dyDescent="0.15">
      <c r="A48" s="55" t="s">
        <v>181</v>
      </c>
      <c r="B48" s="55" t="s">
        <v>182</v>
      </c>
      <c r="C48" s="56">
        <v>7.0000000000000007E-2</v>
      </c>
      <c r="D48" s="57">
        <v>8.66</v>
      </c>
      <c r="E48" s="58">
        <v>0.8</v>
      </c>
      <c r="F48" s="57">
        <f t="shared" si="0"/>
        <v>9.5300000000000011</v>
      </c>
      <c r="G48" s="57">
        <f t="shared" si="1"/>
        <v>0.67</v>
      </c>
      <c r="H48" s="57">
        <f t="shared" si="2"/>
        <v>10.200000000000001</v>
      </c>
    </row>
    <row r="49" spans="1:8" x14ac:dyDescent="0.15">
      <c r="A49" s="55" t="s">
        <v>181</v>
      </c>
      <c r="B49" s="55" t="s">
        <v>200</v>
      </c>
      <c r="C49" s="56">
        <v>7.0000000000000007E-2</v>
      </c>
      <c r="D49" s="57">
        <v>8.82</v>
      </c>
      <c r="E49" s="58">
        <v>1</v>
      </c>
      <c r="F49" s="57">
        <f t="shared" si="0"/>
        <v>9.89</v>
      </c>
      <c r="G49" s="57">
        <f t="shared" si="1"/>
        <v>0.69</v>
      </c>
      <c r="H49" s="57">
        <f t="shared" si="2"/>
        <v>10.58</v>
      </c>
    </row>
    <row r="50" spans="1:8" x14ac:dyDescent="0.15">
      <c r="A50" s="55" t="s">
        <v>183</v>
      </c>
      <c r="B50" s="55" t="s">
        <v>184</v>
      </c>
      <c r="C50" s="56">
        <v>0.23</v>
      </c>
      <c r="D50" s="57">
        <v>2.99</v>
      </c>
      <c r="E50" s="58">
        <v>3</v>
      </c>
      <c r="F50" s="57">
        <f t="shared" si="0"/>
        <v>6.2200000000000006</v>
      </c>
      <c r="G50" s="57">
        <f t="shared" si="1"/>
        <v>1.43</v>
      </c>
      <c r="H50" s="57">
        <f t="shared" si="2"/>
        <v>7.65</v>
      </c>
    </row>
    <row r="51" spans="1:8" x14ac:dyDescent="0.15">
      <c r="A51" s="55" t="s">
        <v>185</v>
      </c>
      <c r="B51" s="55" t="s">
        <v>186</v>
      </c>
      <c r="C51" s="56">
        <v>7.0000000000000007E-2</v>
      </c>
      <c r="D51" s="57">
        <v>4.1900000000000004</v>
      </c>
      <c r="E51" s="58">
        <v>1</v>
      </c>
      <c r="F51" s="57">
        <f t="shared" si="0"/>
        <v>5.2600000000000007</v>
      </c>
      <c r="G51" s="57">
        <f t="shared" si="1"/>
        <v>0.37</v>
      </c>
      <c r="H51" s="57">
        <f t="shared" si="2"/>
        <v>5.6300000000000008</v>
      </c>
    </row>
    <row r="52" spans="1:8" x14ac:dyDescent="0.15">
      <c r="A52" s="55" t="s">
        <v>168</v>
      </c>
      <c r="B52" s="55" t="s">
        <v>169</v>
      </c>
      <c r="C52" s="56">
        <v>7.0000000000000007E-2</v>
      </c>
      <c r="D52" s="57">
        <v>13.99</v>
      </c>
      <c r="E52" s="58">
        <v>1.25</v>
      </c>
      <c r="F52" s="57">
        <f t="shared" si="0"/>
        <v>15.31</v>
      </c>
      <c r="G52" s="57">
        <f t="shared" si="1"/>
        <v>1.07</v>
      </c>
      <c r="H52" s="57">
        <f t="shared" si="2"/>
        <v>16.38</v>
      </c>
    </row>
    <row r="53" spans="1:8" x14ac:dyDescent="0.15">
      <c r="A53" s="55" t="s">
        <v>170</v>
      </c>
      <c r="B53" s="55" t="s">
        <v>172</v>
      </c>
      <c r="C53" s="56">
        <v>7.0000000000000007E-2</v>
      </c>
      <c r="D53" s="57">
        <v>17.989999999999998</v>
      </c>
      <c r="E53" s="58">
        <v>0.15</v>
      </c>
      <c r="F53" s="57">
        <f t="shared" si="0"/>
        <v>18.209999999999997</v>
      </c>
      <c r="G53" s="57">
        <f t="shared" si="1"/>
        <v>1.27</v>
      </c>
      <c r="H53" s="57">
        <f t="shared" si="2"/>
        <v>19.479999999999997</v>
      </c>
    </row>
    <row r="54" spans="1:8" x14ac:dyDescent="0.15">
      <c r="A54" s="55" t="s">
        <v>191</v>
      </c>
      <c r="B54" s="55" t="s">
        <v>192</v>
      </c>
      <c r="C54" s="56">
        <v>0.23</v>
      </c>
      <c r="D54" s="57">
        <v>4.79</v>
      </c>
      <c r="E54" s="58">
        <v>2</v>
      </c>
      <c r="F54" s="57">
        <f t="shared" si="0"/>
        <v>7.0200000000000005</v>
      </c>
      <c r="G54" s="57">
        <f t="shared" si="1"/>
        <v>1.61</v>
      </c>
      <c r="H54" s="57">
        <f t="shared" si="2"/>
        <v>8.6300000000000008</v>
      </c>
    </row>
    <row r="55" spans="1:8" x14ac:dyDescent="0.15">
      <c r="A55" s="55" t="s">
        <v>191</v>
      </c>
      <c r="B55" s="55" t="s">
        <v>193</v>
      </c>
      <c r="C55" s="56">
        <v>0.23</v>
      </c>
      <c r="D55" s="57">
        <v>1.74</v>
      </c>
      <c r="E55" s="58">
        <v>1</v>
      </c>
      <c r="F55" s="57">
        <f t="shared" si="0"/>
        <v>2.9699999999999998</v>
      </c>
      <c r="G55" s="57">
        <f t="shared" si="1"/>
        <v>0.68</v>
      </c>
      <c r="H55" s="57">
        <f t="shared" si="2"/>
        <v>3.65</v>
      </c>
    </row>
    <row r="56" spans="1:8" x14ac:dyDescent="0.15">
      <c r="A56" s="55" t="s">
        <v>173</v>
      </c>
      <c r="B56" s="55" t="s">
        <v>198</v>
      </c>
      <c r="C56" s="56">
        <v>0.23</v>
      </c>
      <c r="D56" s="57">
        <v>6.99</v>
      </c>
      <c r="E56" s="58">
        <v>0.6</v>
      </c>
      <c r="F56" s="57">
        <f t="shared" si="0"/>
        <v>7.82</v>
      </c>
      <c r="G56" s="57">
        <f t="shared" si="1"/>
        <v>1.8</v>
      </c>
      <c r="H56" s="57">
        <f t="shared" si="2"/>
        <v>9.620000000000001</v>
      </c>
    </row>
    <row r="57" spans="1:8" x14ac:dyDescent="0.15">
      <c r="A57" s="55" t="s">
        <v>175</v>
      </c>
      <c r="B57" s="55" t="s">
        <v>176</v>
      </c>
      <c r="C57" s="56">
        <v>0</v>
      </c>
      <c r="D57" s="57">
        <v>5.39</v>
      </c>
      <c r="E57" s="58">
        <v>1</v>
      </c>
      <c r="F57" s="57">
        <f t="shared" si="0"/>
        <v>6.39</v>
      </c>
      <c r="G57" s="57">
        <f t="shared" si="1"/>
        <v>0</v>
      </c>
      <c r="H57" s="57">
        <f t="shared" si="2"/>
        <v>6.39</v>
      </c>
    </row>
    <row r="58" spans="1:8" x14ac:dyDescent="0.15">
      <c r="A58" s="55" t="s">
        <v>175</v>
      </c>
      <c r="B58" s="55" t="s">
        <v>180</v>
      </c>
      <c r="C58" s="56">
        <v>0</v>
      </c>
      <c r="D58" s="57">
        <v>8.39</v>
      </c>
      <c r="E58" s="58">
        <v>1</v>
      </c>
      <c r="F58" s="57">
        <f t="shared" si="0"/>
        <v>9.39</v>
      </c>
      <c r="G58" s="57">
        <f t="shared" si="1"/>
        <v>0</v>
      </c>
      <c r="H58" s="57">
        <f t="shared" si="2"/>
        <v>9.39</v>
      </c>
    </row>
    <row r="59" spans="1:8" x14ac:dyDescent="0.15">
      <c r="A59" s="55" t="s">
        <v>181</v>
      </c>
      <c r="B59" s="55" t="s">
        <v>182</v>
      </c>
      <c r="C59" s="56">
        <v>7.0000000000000007E-2</v>
      </c>
      <c r="D59" s="57">
        <v>8.66</v>
      </c>
      <c r="E59" s="58">
        <v>1</v>
      </c>
      <c r="F59" s="57">
        <f t="shared" si="0"/>
        <v>9.73</v>
      </c>
      <c r="G59" s="57">
        <f t="shared" si="1"/>
        <v>0.68</v>
      </c>
      <c r="H59" s="57">
        <f t="shared" si="2"/>
        <v>10.41</v>
      </c>
    </row>
    <row r="60" spans="1:8" x14ac:dyDescent="0.15">
      <c r="A60" s="55" t="s">
        <v>185</v>
      </c>
      <c r="B60" s="55" t="s">
        <v>201</v>
      </c>
      <c r="C60" s="56">
        <v>7.0000000000000007E-2</v>
      </c>
      <c r="D60" s="57">
        <v>1.1499999999999999</v>
      </c>
      <c r="E60" s="58">
        <v>2</v>
      </c>
      <c r="F60" s="57">
        <f t="shared" si="0"/>
        <v>3.2199999999999998</v>
      </c>
      <c r="G60" s="57">
        <f t="shared" si="1"/>
        <v>0.23</v>
      </c>
      <c r="H60" s="57">
        <f t="shared" si="2"/>
        <v>3.4499999999999997</v>
      </c>
    </row>
    <row r="61" spans="1:8" x14ac:dyDescent="0.15">
      <c r="A61" s="55" t="s">
        <v>191</v>
      </c>
      <c r="B61" s="55" t="s">
        <v>192</v>
      </c>
      <c r="C61" s="56">
        <v>0.23</v>
      </c>
      <c r="D61" s="57">
        <v>4.79</v>
      </c>
      <c r="E61" s="58">
        <v>1</v>
      </c>
      <c r="F61" s="57">
        <f t="shared" si="0"/>
        <v>6.0200000000000005</v>
      </c>
      <c r="G61" s="57">
        <f t="shared" si="1"/>
        <v>1.38</v>
      </c>
      <c r="H61" s="57">
        <f t="shared" si="2"/>
        <v>7.4</v>
      </c>
    </row>
    <row r="62" spans="1:8" x14ac:dyDescent="0.15">
      <c r="A62" s="55" t="s">
        <v>191</v>
      </c>
      <c r="B62" s="55" t="s">
        <v>193</v>
      </c>
      <c r="C62" s="56">
        <v>0.23</v>
      </c>
      <c r="D62" s="57">
        <v>1.74</v>
      </c>
      <c r="E62" s="58">
        <v>2</v>
      </c>
      <c r="F62" s="57">
        <f t="shared" si="0"/>
        <v>3.9699999999999998</v>
      </c>
      <c r="G62" s="57">
        <f t="shared" si="1"/>
        <v>0.91</v>
      </c>
      <c r="H62" s="57">
        <f t="shared" si="2"/>
        <v>4.88</v>
      </c>
    </row>
    <row r="63" spans="1:8" x14ac:dyDescent="0.15">
      <c r="A63" s="55" t="s">
        <v>173</v>
      </c>
      <c r="B63" s="55" t="s">
        <v>194</v>
      </c>
      <c r="C63" s="56">
        <v>0.23</v>
      </c>
      <c r="D63" s="57">
        <v>3.49</v>
      </c>
      <c r="E63" s="58">
        <v>1.5</v>
      </c>
      <c r="F63" s="57">
        <f t="shared" si="0"/>
        <v>5.2200000000000006</v>
      </c>
      <c r="G63" s="57">
        <f t="shared" si="1"/>
        <v>1.2</v>
      </c>
      <c r="H63" s="57">
        <f t="shared" si="2"/>
        <v>6.4200000000000008</v>
      </c>
    </row>
    <row r="64" spans="1:8" x14ac:dyDescent="0.15">
      <c r="A64" s="55" t="s">
        <v>173</v>
      </c>
      <c r="B64" s="55" t="s">
        <v>197</v>
      </c>
      <c r="C64" s="56">
        <v>0.23</v>
      </c>
      <c r="D64" s="57">
        <v>4.99</v>
      </c>
      <c r="E64" s="58">
        <v>2.4</v>
      </c>
      <c r="F64" s="57">
        <f t="shared" si="0"/>
        <v>7.620000000000001</v>
      </c>
      <c r="G64" s="57">
        <f t="shared" si="1"/>
        <v>1.75</v>
      </c>
      <c r="H64" s="57">
        <f t="shared" si="2"/>
        <v>9.370000000000001</v>
      </c>
    </row>
    <row r="65" spans="1:8" x14ac:dyDescent="0.15">
      <c r="A65" s="55" t="s">
        <v>175</v>
      </c>
      <c r="B65" s="55" t="s">
        <v>178</v>
      </c>
      <c r="C65" s="56">
        <v>0</v>
      </c>
      <c r="D65" s="57">
        <v>2.66</v>
      </c>
      <c r="E65" s="58">
        <v>1</v>
      </c>
      <c r="F65" s="57">
        <f t="shared" si="0"/>
        <v>3.66</v>
      </c>
      <c r="G65" s="57">
        <f t="shared" si="1"/>
        <v>0</v>
      </c>
      <c r="H65" s="57">
        <f t="shared" si="2"/>
        <v>3.66</v>
      </c>
    </row>
    <row r="66" spans="1:8" x14ac:dyDescent="0.15">
      <c r="A66" s="55" t="s">
        <v>175</v>
      </c>
      <c r="B66" s="55" t="s">
        <v>180</v>
      </c>
      <c r="C66" s="56">
        <v>0</v>
      </c>
      <c r="D66" s="57">
        <v>8.39</v>
      </c>
      <c r="E66" s="58">
        <v>1</v>
      </c>
      <c r="F66" s="57">
        <f t="shared" si="0"/>
        <v>9.39</v>
      </c>
      <c r="G66" s="57">
        <f t="shared" si="1"/>
        <v>0</v>
      </c>
      <c r="H66" s="57">
        <f t="shared" si="2"/>
        <v>9.39</v>
      </c>
    </row>
    <row r="67" spans="1:8" x14ac:dyDescent="0.15">
      <c r="A67" s="55" t="s">
        <v>181</v>
      </c>
      <c r="B67" s="55" t="s">
        <v>200</v>
      </c>
      <c r="C67" s="56">
        <v>7.0000000000000007E-2</v>
      </c>
      <c r="D67" s="57">
        <v>8.82</v>
      </c>
      <c r="E67" s="58">
        <v>3</v>
      </c>
      <c r="F67" s="57">
        <f t="shared" si="0"/>
        <v>11.89</v>
      </c>
      <c r="G67" s="57">
        <f t="shared" si="1"/>
        <v>0.83</v>
      </c>
      <c r="H67" s="57">
        <f t="shared" si="2"/>
        <v>12.72</v>
      </c>
    </row>
    <row r="68" spans="1:8" x14ac:dyDescent="0.15">
      <c r="A68" s="55" t="s">
        <v>183</v>
      </c>
      <c r="B68" s="55" t="s">
        <v>184</v>
      </c>
      <c r="C68" s="56">
        <v>0.23</v>
      </c>
      <c r="D68" s="57">
        <v>2.99</v>
      </c>
      <c r="E68" s="58">
        <v>1</v>
      </c>
      <c r="F68" s="57">
        <f t="shared" si="0"/>
        <v>4.2200000000000006</v>
      </c>
      <c r="G68" s="57">
        <f t="shared" si="1"/>
        <v>0.97</v>
      </c>
      <c r="H68" s="57">
        <f t="shared" si="2"/>
        <v>5.19</v>
      </c>
    </row>
    <row r="69" spans="1:8" x14ac:dyDescent="0.15">
      <c r="A69" s="55" t="s">
        <v>185</v>
      </c>
      <c r="B69" s="55" t="s">
        <v>186</v>
      </c>
      <c r="C69" s="56">
        <v>7.0000000000000007E-2</v>
      </c>
      <c r="D69" s="57">
        <v>4.1900000000000004</v>
      </c>
      <c r="E69" s="58">
        <v>1</v>
      </c>
      <c r="F69" s="57">
        <f t="shared" si="0"/>
        <v>5.2600000000000007</v>
      </c>
      <c r="G69" s="57">
        <f t="shared" si="1"/>
        <v>0.37</v>
      </c>
      <c r="H69" s="57">
        <f t="shared" si="2"/>
        <v>5.6300000000000008</v>
      </c>
    </row>
    <row r="70" spans="1:8" x14ac:dyDescent="0.15">
      <c r="A70" s="55" t="s">
        <v>185</v>
      </c>
      <c r="B70" s="55" t="s">
        <v>201</v>
      </c>
      <c r="C70" s="56">
        <v>7.0000000000000007E-2</v>
      </c>
      <c r="D70" s="57">
        <v>1.1499999999999999</v>
      </c>
      <c r="E70" s="58">
        <v>1</v>
      </c>
      <c r="F70" s="57">
        <f t="shared" si="0"/>
        <v>2.2199999999999998</v>
      </c>
      <c r="G70" s="57">
        <f t="shared" si="1"/>
        <v>0.16</v>
      </c>
      <c r="H70" s="57">
        <f t="shared" si="2"/>
        <v>2.38</v>
      </c>
    </row>
    <row r="71" spans="1:8" x14ac:dyDescent="0.15">
      <c r="A71" s="55" t="s">
        <v>168</v>
      </c>
      <c r="B71" s="55" t="s">
        <v>189</v>
      </c>
      <c r="C71" s="56">
        <v>7.0000000000000007E-2</v>
      </c>
      <c r="D71" s="57">
        <v>18.489999999999998</v>
      </c>
      <c r="E71" s="58">
        <v>0.25</v>
      </c>
      <c r="F71" s="57">
        <f t="shared" si="0"/>
        <v>18.809999999999999</v>
      </c>
      <c r="G71" s="57">
        <f t="shared" si="1"/>
        <v>1.32</v>
      </c>
      <c r="H71" s="57">
        <f t="shared" si="2"/>
        <v>20.13</v>
      </c>
    </row>
    <row r="72" spans="1:8" x14ac:dyDescent="0.15">
      <c r="A72" s="55" t="s">
        <v>168</v>
      </c>
      <c r="B72" s="55" t="s">
        <v>190</v>
      </c>
      <c r="C72" s="56">
        <v>7.0000000000000007E-2</v>
      </c>
      <c r="D72" s="57">
        <v>15.99</v>
      </c>
      <c r="E72" s="58">
        <v>0.25</v>
      </c>
      <c r="F72" s="57">
        <f t="shared" ref="F72:F135" si="3">D72*E72</f>
        <v>3.9975000000000001</v>
      </c>
      <c r="G72" s="57">
        <f t="shared" ref="G72:G135" si="4">ROUND(F72*C72,2)</f>
        <v>0.28000000000000003</v>
      </c>
      <c r="H72" s="57">
        <f t="shared" ref="H72:H135" si="5">F72+G72</f>
        <v>4.2774999999999999</v>
      </c>
    </row>
    <row r="73" spans="1:8" x14ac:dyDescent="0.15">
      <c r="A73" s="55" t="s">
        <v>170</v>
      </c>
      <c r="B73" s="55" t="s">
        <v>202</v>
      </c>
      <c r="C73" s="56">
        <v>7.0000000000000007E-2</v>
      </c>
      <c r="D73" s="57">
        <v>3.76</v>
      </c>
      <c r="E73" s="58">
        <v>1</v>
      </c>
      <c r="F73" s="57">
        <f t="shared" si="3"/>
        <v>3.76</v>
      </c>
      <c r="G73" s="57">
        <f t="shared" si="4"/>
        <v>0.26</v>
      </c>
      <c r="H73" s="57">
        <f t="shared" si="5"/>
        <v>4.0199999999999996</v>
      </c>
    </row>
    <row r="74" spans="1:8" x14ac:dyDescent="0.15">
      <c r="A74" s="55" t="s">
        <v>170</v>
      </c>
      <c r="B74" s="55" t="s">
        <v>171</v>
      </c>
      <c r="C74" s="56">
        <v>7.0000000000000007E-2</v>
      </c>
      <c r="D74" s="57">
        <v>2.16</v>
      </c>
      <c r="E74" s="58">
        <v>3</v>
      </c>
      <c r="F74" s="57">
        <f t="shared" si="3"/>
        <v>6.48</v>
      </c>
      <c r="G74" s="57">
        <f t="shared" si="4"/>
        <v>0.45</v>
      </c>
      <c r="H74" s="57">
        <f t="shared" si="5"/>
        <v>6.9300000000000006</v>
      </c>
    </row>
    <row r="75" spans="1:8" x14ac:dyDescent="0.15">
      <c r="A75" s="55" t="s">
        <v>170</v>
      </c>
      <c r="B75" s="55" t="s">
        <v>172</v>
      </c>
      <c r="C75" s="56">
        <v>7.0000000000000007E-2</v>
      </c>
      <c r="D75" s="57">
        <v>17.989999999999998</v>
      </c>
      <c r="E75" s="58">
        <v>0.2</v>
      </c>
      <c r="F75" s="57">
        <f t="shared" si="3"/>
        <v>3.5979999999999999</v>
      </c>
      <c r="G75" s="57">
        <f t="shared" si="4"/>
        <v>0.25</v>
      </c>
      <c r="H75" s="57">
        <f t="shared" si="5"/>
        <v>3.8479999999999999</v>
      </c>
    </row>
    <row r="76" spans="1:8" x14ac:dyDescent="0.15">
      <c r="A76" s="55" t="s">
        <v>175</v>
      </c>
      <c r="B76" s="55" t="s">
        <v>176</v>
      </c>
      <c r="C76" s="56">
        <v>0</v>
      </c>
      <c r="D76" s="57">
        <v>5.39</v>
      </c>
      <c r="E76" s="58">
        <v>1</v>
      </c>
      <c r="F76" s="57">
        <f t="shared" si="3"/>
        <v>5.39</v>
      </c>
      <c r="G76" s="57">
        <f t="shared" si="4"/>
        <v>0</v>
      </c>
      <c r="H76" s="57">
        <f t="shared" si="5"/>
        <v>5.39</v>
      </c>
    </row>
    <row r="77" spans="1:8" x14ac:dyDescent="0.15">
      <c r="A77" s="55" t="s">
        <v>175</v>
      </c>
      <c r="B77" s="55" t="s">
        <v>203</v>
      </c>
      <c r="C77" s="56">
        <v>0</v>
      </c>
      <c r="D77" s="57">
        <v>14.39</v>
      </c>
      <c r="E77" s="58">
        <v>1</v>
      </c>
      <c r="F77" s="57">
        <f t="shared" si="3"/>
        <v>14.39</v>
      </c>
      <c r="G77" s="57">
        <f t="shared" si="4"/>
        <v>0</v>
      </c>
      <c r="H77" s="57">
        <f t="shared" si="5"/>
        <v>14.39</v>
      </c>
    </row>
    <row r="78" spans="1:8" x14ac:dyDescent="0.15">
      <c r="A78" s="55" t="s">
        <v>185</v>
      </c>
      <c r="B78" s="55" t="s">
        <v>188</v>
      </c>
      <c r="C78" s="56">
        <v>7.0000000000000007E-2</v>
      </c>
      <c r="D78" s="57">
        <v>4.62</v>
      </c>
      <c r="E78" s="58">
        <v>2</v>
      </c>
      <c r="F78" s="57">
        <f t="shared" si="3"/>
        <v>9.24</v>
      </c>
      <c r="G78" s="57">
        <f t="shared" si="4"/>
        <v>0.65</v>
      </c>
      <c r="H78" s="57">
        <f t="shared" si="5"/>
        <v>9.89</v>
      </c>
    </row>
    <row r="79" spans="1:8" x14ac:dyDescent="0.15">
      <c r="A79" s="55" t="s">
        <v>185</v>
      </c>
      <c r="B79" s="55" t="s">
        <v>201</v>
      </c>
      <c r="C79" s="56">
        <v>7.0000000000000007E-2</v>
      </c>
      <c r="D79" s="57">
        <v>1.1499999999999999</v>
      </c>
      <c r="E79" s="58">
        <v>1</v>
      </c>
      <c r="F79" s="57">
        <f t="shared" si="3"/>
        <v>1.1499999999999999</v>
      </c>
      <c r="G79" s="57">
        <f t="shared" si="4"/>
        <v>0.08</v>
      </c>
      <c r="H79" s="57">
        <f t="shared" si="5"/>
        <v>1.23</v>
      </c>
    </row>
    <row r="80" spans="1:8" x14ac:dyDescent="0.15">
      <c r="A80" s="55" t="s">
        <v>170</v>
      </c>
      <c r="B80" s="55" t="s">
        <v>202</v>
      </c>
      <c r="C80" s="56">
        <v>7.0000000000000007E-2</v>
      </c>
      <c r="D80" s="57">
        <v>3.76</v>
      </c>
      <c r="E80" s="58">
        <v>1</v>
      </c>
      <c r="F80" s="57">
        <f t="shared" si="3"/>
        <v>3.76</v>
      </c>
      <c r="G80" s="57">
        <f t="shared" si="4"/>
        <v>0.26</v>
      </c>
      <c r="H80" s="57">
        <f t="shared" si="5"/>
        <v>4.0199999999999996</v>
      </c>
    </row>
    <row r="81" spans="1:8" x14ac:dyDescent="0.15">
      <c r="A81" s="55" t="s">
        <v>170</v>
      </c>
      <c r="B81" s="55" t="s">
        <v>171</v>
      </c>
      <c r="C81" s="56">
        <v>7.0000000000000007E-2</v>
      </c>
      <c r="D81" s="57">
        <v>2.16</v>
      </c>
      <c r="E81" s="58">
        <v>2</v>
      </c>
      <c r="F81" s="57">
        <f t="shared" si="3"/>
        <v>4.32</v>
      </c>
      <c r="G81" s="57">
        <f t="shared" si="4"/>
        <v>0.3</v>
      </c>
      <c r="H81" s="57">
        <f t="shared" si="5"/>
        <v>4.62</v>
      </c>
    </row>
    <row r="82" spans="1:8" x14ac:dyDescent="0.15">
      <c r="A82" s="55" t="s">
        <v>170</v>
      </c>
      <c r="B82" s="55" t="s">
        <v>172</v>
      </c>
      <c r="C82" s="56">
        <v>7.0000000000000007E-2</v>
      </c>
      <c r="D82" s="57">
        <v>17.989999999999998</v>
      </c>
      <c r="E82" s="58">
        <v>0.3</v>
      </c>
      <c r="F82" s="57">
        <f t="shared" si="3"/>
        <v>5.3969999999999994</v>
      </c>
      <c r="G82" s="57">
        <f t="shared" si="4"/>
        <v>0.38</v>
      </c>
      <c r="H82" s="57">
        <f t="shared" si="5"/>
        <v>5.7769999999999992</v>
      </c>
    </row>
    <row r="83" spans="1:8" x14ac:dyDescent="0.15">
      <c r="A83" s="55" t="s">
        <v>173</v>
      </c>
      <c r="B83" s="55" t="s">
        <v>174</v>
      </c>
      <c r="C83" s="56">
        <v>0.23</v>
      </c>
      <c r="D83" s="57">
        <v>8.99</v>
      </c>
      <c r="E83" s="58">
        <v>1</v>
      </c>
      <c r="F83" s="57">
        <f t="shared" si="3"/>
        <v>8.99</v>
      </c>
      <c r="G83" s="57">
        <f t="shared" si="4"/>
        <v>2.0699999999999998</v>
      </c>
      <c r="H83" s="57">
        <f t="shared" si="5"/>
        <v>11.06</v>
      </c>
    </row>
    <row r="84" spans="1:8" x14ac:dyDescent="0.15">
      <c r="A84" s="55" t="s">
        <v>173</v>
      </c>
      <c r="B84" s="55" t="s">
        <v>198</v>
      </c>
      <c r="C84" s="56">
        <v>0.23</v>
      </c>
      <c r="D84" s="57">
        <v>6.99</v>
      </c>
      <c r="E84" s="58">
        <v>2.1</v>
      </c>
      <c r="F84" s="57">
        <f t="shared" si="3"/>
        <v>14.679</v>
      </c>
      <c r="G84" s="57">
        <f t="shared" si="4"/>
        <v>3.38</v>
      </c>
      <c r="H84" s="57">
        <f t="shared" si="5"/>
        <v>18.059000000000001</v>
      </c>
    </row>
    <row r="85" spans="1:8" x14ac:dyDescent="0.15">
      <c r="A85" s="55" t="s">
        <v>175</v>
      </c>
      <c r="B85" s="55" t="s">
        <v>176</v>
      </c>
      <c r="C85" s="56">
        <v>0</v>
      </c>
      <c r="D85" s="57">
        <v>5.39</v>
      </c>
      <c r="E85" s="58">
        <v>1</v>
      </c>
      <c r="F85" s="57">
        <f t="shared" si="3"/>
        <v>5.39</v>
      </c>
      <c r="G85" s="57">
        <f t="shared" si="4"/>
        <v>0</v>
      </c>
      <c r="H85" s="57">
        <f t="shared" si="5"/>
        <v>5.39</v>
      </c>
    </row>
    <row r="86" spans="1:8" x14ac:dyDescent="0.15">
      <c r="A86" s="55" t="s">
        <v>168</v>
      </c>
      <c r="B86" s="55" t="s">
        <v>169</v>
      </c>
      <c r="C86" s="56">
        <v>7.0000000000000007E-2</v>
      </c>
      <c r="D86" s="57">
        <v>13.99</v>
      </c>
      <c r="E86" s="58">
        <v>0.7</v>
      </c>
      <c r="F86" s="57">
        <f t="shared" si="3"/>
        <v>9.7929999999999993</v>
      </c>
      <c r="G86" s="57">
        <f t="shared" si="4"/>
        <v>0.69</v>
      </c>
      <c r="H86" s="57">
        <f t="shared" si="5"/>
        <v>10.482999999999999</v>
      </c>
    </row>
    <row r="87" spans="1:8" x14ac:dyDescent="0.15">
      <c r="A87" s="55" t="s">
        <v>175</v>
      </c>
      <c r="B87" s="55" t="s">
        <v>203</v>
      </c>
      <c r="C87" s="56">
        <v>0</v>
      </c>
      <c r="D87" s="57">
        <v>14.39</v>
      </c>
      <c r="E87" s="58">
        <v>1</v>
      </c>
      <c r="F87" s="57">
        <f t="shared" si="3"/>
        <v>14.39</v>
      </c>
      <c r="G87" s="57">
        <f t="shared" si="4"/>
        <v>0</v>
      </c>
      <c r="H87" s="57">
        <f t="shared" si="5"/>
        <v>14.39</v>
      </c>
    </row>
    <row r="88" spans="1:8" x14ac:dyDescent="0.15">
      <c r="A88" s="55" t="s">
        <v>175</v>
      </c>
      <c r="B88" s="55" t="s">
        <v>199</v>
      </c>
      <c r="C88" s="56">
        <v>0</v>
      </c>
      <c r="D88" s="57">
        <v>1.52</v>
      </c>
      <c r="E88" s="58">
        <v>3</v>
      </c>
      <c r="F88" s="57">
        <f t="shared" si="3"/>
        <v>4.5600000000000005</v>
      </c>
      <c r="G88" s="57">
        <f t="shared" si="4"/>
        <v>0</v>
      </c>
      <c r="H88" s="57">
        <f t="shared" si="5"/>
        <v>4.5600000000000005</v>
      </c>
    </row>
    <row r="89" spans="1:8" x14ac:dyDescent="0.15">
      <c r="A89" s="55" t="s">
        <v>175</v>
      </c>
      <c r="B89" s="55" t="s">
        <v>180</v>
      </c>
      <c r="C89" s="56">
        <v>0</v>
      </c>
      <c r="D89" s="57">
        <v>8.39</v>
      </c>
      <c r="E89" s="58">
        <v>1</v>
      </c>
      <c r="F89" s="57">
        <f t="shared" si="3"/>
        <v>8.39</v>
      </c>
      <c r="G89" s="57">
        <f t="shared" si="4"/>
        <v>0</v>
      </c>
      <c r="H89" s="57">
        <f t="shared" si="5"/>
        <v>8.39</v>
      </c>
    </row>
    <row r="90" spans="1:8" x14ac:dyDescent="0.15">
      <c r="A90" s="55" t="s">
        <v>185</v>
      </c>
      <c r="B90" s="55" t="s">
        <v>187</v>
      </c>
      <c r="C90" s="56">
        <v>7.0000000000000007E-2</v>
      </c>
      <c r="D90" s="57">
        <v>2.85</v>
      </c>
      <c r="E90" s="58">
        <v>2</v>
      </c>
      <c r="F90" s="57">
        <f t="shared" si="3"/>
        <v>5.7</v>
      </c>
      <c r="G90" s="57">
        <f t="shared" si="4"/>
        <v>0.4</v>
      </c>
      <c r="H90" s="57">
        <f t="shared" si="5"/>
        <v>6.1000000000000005</v>
      </c>
    </row>
    <row r="91" spans="1:8" x14ac:dyDescent="0.15">
      <c r="A91" s="55" t="s">
        <v>168</v>
      </c>
      <c r="B91" s="55" t="s">
        <v>190</v>
      </c>
      <c r="C91" s="56">
        <v>7.0000000000000007E-2</v>
      </c>
      <c r="D91" s="57">
        <v>15.99</v>
      </c>
      <c r="E91" s="58">
        <v>0.1</v>
      </c>
      <c r="F91" s="57">
        <f t="shared" si="3"/>
        <v>1.5990000000000002</v>
      </c>
      <c r="G91" s="57">
        <f t="shared" si="4"/>
        <v>0.11</v>
      </c>
      <c r="H91" s="57">
        <f t="shared" si="5"/>
        <v>1.7090000000000003</v>
      </c>
    </row>
    <row r="92" spans="1:8" x14ac:dyDescent="0.15">
      <c r="A92" s="55" t="s">
        <v>191</v>
      </c>
      <c r="B92" s="55" t="s">
        <v>193</v>
      </c>
      <c r="C92" s="56">
        <v>0.23</v>
      </c>
      <c r="D92" s="57">
        <v>1.74</v>
      </c>
      <c r="E92" s="58">
        <v>6</v>
      </c>
      <c r="F92" s="57">
        <f t="shared" si="3"/>
        <v>10.44</v>
      </c>
      <c r="G92" s="57">
        <f t="shared" si="4"/>
        <v>2.4</v>
      </c>
      <c r="H92" s="57">
        <f t="shared" si="5"/>
        <v>12.84</v>
      </c>
    </row>
    <row r="93" spans="1:8" x14ac:dyDescent="0.15">
      <c r="A93" s="55" t="s">
        <v>173</v>
      </c>
      <c r="B93" s="55" t="s">
        <v>194</v>
      </c>
      <c r="C93" s="56">
        <v>0.23</v>
      </c>
      <c r="D93" s="57">
        <v>3.49</v>
      </c>
      <c r="E93" s="58">
        <v>0.35</v>
      </c>
      <c r="F93" s="57">
        <f t="shared" si="3"/>
        <v>1.2215</v>
      </c>
      <c r="G93" s="57">
        <f t="shared" si="4"/>
        <v>0.28000000000000003</v>
      </c>
      <c r="H93" s="57">
        <f t="shared" si="5"/>
        <v>1.5015000000000001</v>
      </c>
    </row>
    <row r="94" spans="1:8" x14ac:dyDescent="0.15">
      <c r="A94" s="55" t="s">
        <v>173</v>
      </c>
      <c r="B94" s="55" t="s">
        <v>195</v>
      </c>
      <c r="C94" s="56">
        <v>0.23</v>
      </c>
      <c r="D94" s="57">
        <v>3.99</v>
      </c>
      <c r="E94" s="58">
        <v>1.5</v>
      </c>
      <c r="F94" s="57">
        <f t="shared" si="3"/>
        <v>5.9850000000000003</v>
      </c>
      <c r="G94" s="57">
        <f t="shared" si="4"/>
        <v>1.38</v>
      </c>
      <c r="H94" s="57">
        <f t="shared" si="5"/>
        <v>7.3650000000000002</v>
      </c>
    </row>
    <row r="95" spans="1:8" x14ac:dyDescent="0.15">
      <c r="A95" s="55" t="s">
        <v>175</v>
      </c>
      <c r="B95" s="55" t="s">
        <v>179</v>
      </c>
      <c r="C95" s="56">
        <v>0</v>
      </c>
      <c r="D95" s="57">
        <v>3.09</v>
      </c>
      <c r="E95" s="58">
        <v>1</v>
      </c>
      <c r="F95" s="57">
        <f t="shared" si="3"/>
        <v>3.09</v>
      </c>
      <c r="G95" s="57">
        <f t="shared" si="4"/>
        <v>0</v>
      </c>
      <c r="H95" s="57">
        <f t="shared" si="5"/>
        <v>3.09</v>
      </c>
    </row>
    <row r="96" spans="1:8" x14ac:dyDescent="0.15">
      <c r="A96" s="55" t="s">
        <v>175</v>
      </c>
      <c r="B96" s="55" t="s">
        <v>199</v>
      </c>
      <c r="C96" s="56">
        <v>0</v>
      </c>
      <c r="D96" s="57">
        <v>1.52</v>
      </c>
      <c r="E96" s="58">
        <v>1</v>
      </c>
      <c r="F96" s="57">
        <f t="shared" si="3"/>
        <v>1.52</v>
      </c>
      <c r="G96" s="57">
        <f t="shared" si="4"/>
        <v>0</v>
      </c>
      <c r="H96" s="57">
        <f t="shared" si="5"/>
        <v>1.52</v>
      </c>
    </row>
    <row r="97" spans="1:8" x14ac:dyDescent="0.15">
      <c r="A97" s="55" t="s">
        <v>185</v>
      </c>
      <c r="B97" s="55" t="s">
        <v>188</v>
      </c>
      <c r="C97" s="56">
        <v>7.0000000000000007E-2</v>
      </c>
      <c r="D97" s="57">
        <v>4.62</v>
      </c>
      <c r="E97" s="58">
        <v>1</v>
      </c>
      <c r="F97" s="57">
        <f t="shared" si="3"/>
        <v>4.62</v>
      </c>
      <c r="G97" s="57">
        <f t="shared" si="4"/>
        <v>0.32</v>
      </c>
      <c r="H97" s="57">
        <f t="shared" si="5"/>
        <v>4.9400000000000004</v>
      </c>
    </row>
    <row r="98" spans="1:8" x14ac:dyDescent="0.15">
      <c r="A98" s="55" t="s">
        <v>185</v>
      </c>
      <c r="B98" s="55" t="s">
        <v>201</v>
      </c>
      <c r="C98" s="56">
        <v>7.0000000000000007E-2</v>
      </c>
      <c r="D98" s="57">
        <v>1.1499999999999999</v>
      </c>
      <c r="E98" s="58">
        <v>1</v>
      </c>
      <c r="F98" s="57">
        <f t="shared" si="3"/>
        <v>1.1499999999999999</v>
      </c>
      <c r="G98" s="57">
        <f t="shared" si="4"/>
        <v>0.08</v>
      </c>
      <c r="H98" s="57">
        <f t="shared" si="5"/>
        <v>1.23</v>
      </c>
    </row>
    <row r="99" spans="1:8" x14ac:dyDescent="0.15">
      <c r="A99" s="55" t="s">
        <v>170</v>
      </c>
      <c r="B99" s="55" t="s">
        <v>202</v>
      </c>
      <c r="C99" s="56">
        <v>7.0000000000000007E-2</v>
      </c>
      <c r="D99" s="57">
        <v>3.76</v>
      </c>
      <c r="E99" s="58">
        <v>1</v>
      </c>
      <c r="F99" s="57">
        <f t="shared" si="3"/>
        <v>3.76</v>
      </c>
      <c r="G99" s="57">
        <f t="shared" si="4"/>
        <v>0.26</v>
      </c>
      <c r="H99" s="57">
        <f t="shared" si="5"/>
        <v>4.0199999999999996</v>
      </c>
    </row>
    <row r="100" spans="1:8" x14ac:dyDescent="0.15">
      <c r="A100" s="55" t="s">
        <v>170</v>
      </c>
      <c r="B100" s="55" t="s">
        <v>171</v>
      </c>
      <c r="C100" s="56">
        <v>7.0000000000000007E-2</v>
      </c>
      <c r="D100" s="57">
        <v>2.16</v>
      </c>
      <c r="E100" s="58">
        <v>1</v>
      </c>
      <c r="F100" s="57">
        <f t="shared" si="3"/>
        <v>2.16</v>
      </c>
      <c r="G100" s="57">
        <f t="shared" si="4"/>
        <v>0.15</v>
      </c>
      <c r="H100" s="57">
        <f t="shared" si="5"/>
        <v>2.31</v>
      </c>
    </row>
    <row r="101" spans="1:8" x14ac:dyDescent="0.15">
      <c r="A101" s="55" t="s">
        <v>170</v>
      </c>
      <c r="B101" s="55" t="s">
        <v>172</v>
      </c>
      <c r="C101" s="56">
        <v>7.0000000000000007E-2</v>
      </c>
      <c r="D101" s="57">
        <v>17.989999999999998</v>
      </c>
      <c r="E101" s="58">
        <v>0.2</v>
      </c>
      <c r="F101" s="57">
        <f t="shared" si="3"/>
        <v>3.5979999999999999</v>
      </c>
      <c r="G101" s="57">
        <f t="shared" si="4"/>
        <v>0.25</v>
      </c>
      <c r="H101" s="57">
        <f t="shared" si="5"/>
        <v>3.8479999999999999</v>
      </c>
    </row>
    <row r="102" spans="1:8" x14ac:dyDescent="0.15">
      <c r="A102" s="55" t="s">
        <v>191</v>
      </c>
      <c r="B102" s="55" t="s">
        <v>192</v>
      </c>
      <c r="C102" s="56">
        <v>0.23</v>
      </c>
      <c r="D102" s="57">
        <v>4.79</v>
      </c>
      <c r="E102" s="58">
        <v>1</v>
      </c>
      <c r="F102" s="57">
        <f t="shared" si="3"/>
        <v>4.79</v>
      </c>
      <c r="G102" s="57">
        <f t="shared" si="4"/>
        <v>1.1000000000000001</v>
      </c>
      <c r="H102" s="57">
        <f t="shared" si="5"/>
        <v>5.8900000000000006</v>
      </c>
    </row>
    <row r="103" spans="1:8" x14ac:dyDescent="0.15">
      <c r="A103" s="55" t="s">
        <v>191</v>
      </c>
      <c r="B103" s="55" t="s">
        <v>193</v>
      </c>
      <c r="C103" s="56">
        <v>0.23</v>
      </c>
      <c r="D103" s="57">
        <v>1.74</v>
      </c>
      <c r="E103" s="58">
        <v>1</v>
      </c>
      <c r="F103" s="57">
        <f t="shared" si="3"/>
        <v>1.74</v>
      </c>
      <c r="G103" s="57">
        <f t="shared" si="4"/>
        <v>0.4</v>
      </c>
      <c r="H103" s="57">
        <f t="shared" si="5"/>
        <v>2.14</v>
      </c>
    </row>
    <row r="104" spans="1:8" x14ac:dyDescent="0.15">
      <c r="A104" s="55" t="s">
        <v>175</v>
      </c>
      <c r="B104" s="55" t="s">
        <v>176</v>
      </c>
      <c r="C104" s="56">
        <v>0</v>
      </c>
      <c r="D104" s="57">
        <v>5.39</v>
      </c>
      <c r="E104" s="58">
        <v>1</v>
      </c>
      <c r="F104" s="57">
        <f t="shared" si="3"/>
        <v>5.39</v>
      </c>
      <c r="G104" s="57">
        <f t="shared" si="4"/>
        <v>0</v>
      </c>
      <c r="H104" s="57">
        <f t="shared" si="5"/>
        <v>5.39</v>
      </c>
    </row>
    <row r="105" spans="1:8" x14ac:dyDescent="0.15">
      <c r="A105" s="55" t="s">
        <v>175</v>
      </c>
      <c r="B105" s="55" t="s">
        <v>199</v>
      </c>
      <c r="C105" s="56">
        <v>0</v>
      </c>
      <c r="D105" s="57">
        <v>1.52</v>
      </c>
      <c r="E105" s="58">
        <v>1</v>
      </c>
      <c r="F105" s="57">
        <f t="shared" si="3"/>
        <v>1.52</v>
      </c>
      <c r="G105" s="57">
        <f t="shared" si="4"/>
        <v>0</v>
      </c>
      <c r="H105" s="57">
        <f t="shared" si="5"/>
        <v>1.52</v>
      </c>
    </row>
    <row r="106" spans="1:8" x14ac:dyDescent="0.15">
      <c r="A106" s="55" t="s">
        <v>185</v>
      </c>
      <c r="B106" s="55" t="s">
        <v>186</v>
      </c>
      <c r="C106" s="56">
        <v>7.0000000000000007E-2</v>
      </c>
      <c r="D106" s="57">
        <v>4.1900000000000004</v>
      </c>
      <c r="E106" s="58">
        <v>1</v>
      </c>
      <c r="F106" s="57">
        <f t="shared" si="3"/>
        <v>4.1900000000000004</v>
      </c>
      <c r="G106" s="57">
        <f t="shared" si="4"/>
        <v>0.28999999999999998</v>
      </c>
      <c r="H106" s="57">
        <f t="shared" si="5"/>
        <v>4.4800000000000004</v>
      </c>
    </row>
    <row r="107" spans="1:8" x14ac:dyDescent="0.15">
      <c r="A107" s="55" t="s">
        <v>185</v>
      </c>
      <c r="B107" s="55" t="s">
        <v>187</v>
      </c>
      <c r="C107" s="56">
        <v>7.0000000000000007E-2</v>
      </c>
      <c r="D107" s="57">
        <v>2.85</v>
      </c>
      <c r="E107" s="58">
        <v>1</v>
      </c>
      <c r="F107" s="57">
        <f t="shared" si="3"/>
        <v>2.85</v>
      </c>
      <c r="G107" s="57">
        <f t="shared" si="4"/>
        <v>0.2</v>
      </c>
      <c r="H107" s="57">
        <f t="shared" si="5"/>
        <v>3.0500000000000003</v>
      </c>
    </row>
    <row r="108" spans="1:8" x14ac:dyDescent="0.15">
      <c r="A108" s="55" t="s">
        <v>168</v>
      </c>
      <c r="B108" s="55" t="s">
        <v>189</v>
      </c>
      <c r="C108" s="56">
        <v>7.0000000000000007E-2</v>
      </c>
      <c r="D108" s="57">
        <v>18.489999999999998</v>
      </c>
      <c r="E108" s="58">
        <v>0.4</v>
      </c>
      <c r="F108" s="57">
        <f t="shared" si="3"/>
        <v>7.3959999999999999</v>
      </c>
      <c r="G108" s="57">
        <f t="shared" si="4"/>
        <v>0.52</v>
      </c>
      <c r="H108" s="57">
        <f t="shared" si="5"/>
        <v>7.9160000000000004</v>
      </c>
    </row>
    <row r="109" spans="1:8" x14ac:dyDescent="0.15">
      <c r="A109" s="55" t="s">
        <v>173</v>
      </c>
      <c r="B109" s="55" t="s">
        <v>194</v>
      </c>
      <c r="C109" s="56">
        <v>0.23</v>
      </c>
      <c r="D109" s="57">
        <v>3.49</v>
      </c>
      <c r="E109" s="58">
        <v>0.3</v>
      </c>
      <c r="F109" s="57">
        <f t="shared" si="3"/>
        <v>1.0469999999999999</v>
      </c>
      <c r="G109" s="57">
        <f t="shared" si="4"/>
        <v>0.24</v>
      </c>
      <c r="H109" s="57">
        <f t="shared" si="5"/>
        <v>1.2869999999999999</v>
      </c>
    </row>
    <row r="110" spans="1:8" x14ac:dyDescent="0.15">
      <c r="A110" s="55" t="s">
        <v>175</v>
      </c>
      <c r="B110" s="55" t="s">
        <v>176</v>
      </c>
      <c r="C110" s="56">
        <v>0</v>
      </c>
      <c r="D110" s="57">
        <v>5.39</v>
      </c>
      <c r="E110" s="58">
        <v>1</v>
      </c>
      <c r="F110" s="57">
        <f t="shared" si="3"/>
        <v>5.39</v>
      </c>
      <c r="G110" s="57">
        <f t="shared" si="4"/>
        <v>0</v>
      </c>
      <c r="H110" s="57">
        <f t="shared" si="5"/>
        <v>5.39</v>
      </c>
    </row>
    <row r="111" spans="1:8" x14ac:dyDescent="0.15">
      <c r="A111" s="55" t="s">
        <v>175</v>
      </c>
      <c r="B111" s="55" t="s">
        <v>180</v>
      </c>
      <c r="C111" s="56">
        <v>0</v>
      </c>
      <c r="D111" s="57">
        <v>8.39</v>
      </c>
      <c r="E111" s="58">
        <v>1</v>
      </c>
      <c r="F111" s="57">
        <f t="shared" si="3"/>
        <v>8.39</v>
      </c>
      <c r="G111" s="57">
        <f t="shared" si="4"/>
        <v>0</v>
      </c>
      <c r="H111" s="57">
        <f t="shared" si="5"/>
        <v>8.39</v>
      </c>
    </row>
    <row r="112" spans="1:8" x14ac:dyDescent="0.15">
      <c r="A112" s="55" t="s">
        <v>185</v>
      </c>
      <c r="B112" s="55" t="s">
        <v>188</v>
      </c>
      <c r="C112" s="56">
        <v>7.0000000000000007E-2</v>
      </c>
      <c r="D112" s="57">
        <v>4.62</v>
      </c>
      <c r="E112" s="58">
        <v>1</v>
      </c>
      <c r="F112" s="57">
        <f t="shared" si="3"/>
        <v>4.62</v>
      </c>
      <c r="G112" s="57">
        <f t="shared" si="4"/>
        <v>0.32</v>
      </c>
      <c r="H112" s="57">
        <f t="shared" si="5"/>
        <v>4.9400000000000004</v>
      </c>
    </row>
    <row r="113" spans="1:8" x14ac:dyDescent="0.15">
      <c r="A113" s="55" t="s">
        <v>191</v>
      </c>
      <c r="B113" s="55" t="s">
        <v>193</v>
      </c>
      <c r="C113" s="56">
        <v>0.23</v>
      </c>
      <c r="D113" s="57">
        <v>1.74</v>
      </c>
      <c r="E113" s="58">
        <v>1</v>
      </c>
      <c r="F113" s="57">
        <f t="shared" si="3"/>
        <v>1.74</v>
      </c>
      <c r="G113" s="57">
        <f t="shared" si="4"/>
        <v>0.4</v>
      </c>
      <c r="H113" s="57">
        <f t="shared" si="5"/>
        <v>2.14</v>
      </c>
    </row>
    <row r="114" spans="1:8" x14ac:dyDescent="0.15">
      <c r="A114" s="55" t="s">
        <v>173</v>
      </c>
      <c r="B114" s="55" t="s">
        <v>194</v>
      </c>
      <c r="C114" s="56">
        <v>0.23</v>
      </c>
      <c r="D114" s="57">
        <v>3.49</v>
      </c>
      <c r="E114" s="58">
        <v>0.6</v>
      </c>
      <c r="F114" s="57">
        <f t="shared" si="3"/>
        <v>2.0939999999999999</v>
      </c>
      <c r="G114" s="57">
        <f t="shared" si="4"/>
        <v>0.48</v>
      </c>
      <c r="H114" s="57">
        <f t="shared" si="5"/>
        <v>2.5739999999999998</v>
      </c>
    </row>
    <row r="115" spans="1:8" x14ac:dyDescent="0.15">
      <c r="A115" s="55" t="s">
        <v>175</v>
      </c>
      <c r="B115" s="55" t="s">
        <v>178</v>
      </c>
      <c r="C115" s="56">
        <v>0</v>
      </c>
      <c r="D115" s="57">
        <v>2.66</v>
      </c>
      <c r="E115" s="58">
        <v>1</v>
      </c>
      <c r="F115" s="57">
        <f t="shared" si="3"/>
        <v>2.66</v>
      </c>
      <c r="G115" s="57">
        <f t="shared" si="4"/>
        <v>0</v>
      </c>
      <c r="H115" s="57">
        <f t="shared" si="5"/>
        <v>2.66</v>
      </c>
    </row>
    <row r="116" spans="1:8" x14ac:dyDescent="0.15">
      <c r="A116" s="55" t="s">
        <v>175</v>
      </c>
      <c r="B116" s="55" t="s">
        <v>180</v>
      </c>
      <c r="C116" s="56">
        <v>0</v>
      </c>
      <c r="D116" s="57">
        <v>8.39</v>
      </c>
      <c r="E116" s="58">
        <v>1</v>
      </c>
      <c r="F116" s="57">
        <f t="shared" si="3"/>
        <v>8.39</v>
      </c>
      <c r="G116" s="57">
        <f t="shared" si="4"/>
        <v>0</v>
      </c>
      <c r="H116" s="57">
        <f t="shared" si="5"/>
        <v>8.39</v>
      </c>
    </row>
    <row r="117" spans="1:8" x14ac:dyDescent="0.15">
      <c r="A117" s="55" t="s">
        <v>181</v>
      </c>
      <c r="B117" s="55" t="s">
        <v>200</v>
      </c>
      <c r="C117" s="56">
        <v>7.0000000000000007E-2</v>
      </c>
      <c r="D117" s="57">
        <v>8.82</v>
      </c>
      <c r="E117" s="58">
        <v>1</v>
      </c>
      <c r="F117" s="57">
        <f t="shared" si="3"/>
        <v>8.82</v>
      </c>
      <c r="G117" s="57">
        <f t="shared" si="4"/>
        <v>0.62</v>
      </c>
      <c r="H117" s="57">
        <f t="shared" si="5"/>
        <v>9.44</v>
      </c>
    </row>
    <row r="118" spans="1:8" x14ac:dyDescent="0.15">
      <c r="A118" s="55" t="s">
        <v>183</v>
      </c>
      <c r="B118" s="55" t="s">
        <v>184</v>
      </c>
      <c r="C118" s="56">
        <v>0.23</v>
      </c>
      <c r="D118" s="57">
        <v>2.99</v>
      </c>
      <c r="E118" s="58">
        <v>1</v>
      </c>
      <c r="F118" s="57">
        <f t="shared" si="3"/>
        <v>2.99</v>
      </c>
      <c r="G118" s="57">
        <f t="shared" si="4"/>
        <v>0.69</v>
      </c>
      <c r="H118" s="57">
        <f t="shared" si="5"/>
        <v>3.68</v>
      </c>
    </row>
    <row r="119" spans="1:8" x14ac:dyDescent="0.15">
      <c r="A119" s="55" t="s">
        <v>185</v>
      </c>
      <c r="B119" s="55" t="s">
        <v>201</v>
      </c>
      <c r="C119" s="56">
        <v>7.0000000000000007E-2</v>
      </c>
      <c r="D119" s="57">
        <v>1.1499999999999999</v>
      </c>
      <c r="E119" s="58">
        <v>1</v>
      </c>
      <c r="F119" s="57">
        <f t="shared" si="3"/>
        <v>1.1499999999999999</v>
      </c>
      <c r="G119" s="57">
        <f t="shared" si="4"/>
        <v>0.08</v>
      </c>
      <c r="H119" s="57">
        <f t="shared" si="5"/>
        <v>1.23</v>
      </c>
    </row>
    <row r="120" spans="1:8" x14ac:dyDescent="0.15">
      <c r="A120" s="55" t="s">
        <v>168</v>
      </c>
      <c r="B120" s="55" t="s">
        <v>169</v>
      </c>
      <c r="C120" s="56">
        <v>7.0000000000000007E-2</v>
      </c>
      <c r="D120" s="57">
        <v>13.99</v>
      </c>
      <c r="E120" s="58">
        <v>2</v>
      </c>
      <c r="F120" s="57">
        <f t="shared" si="3"/>
        <v>27.98</v>
      </c>
      <c r="G120" s="57">
        <f t="shared" si="4"/>
        <v>1.96</v>
      </c>
      <c r="H120" s="57">
        <f t="shared" si="5"/>
        <v>29.94</v>
      </c>
    </row>
    <row r="121" spans="1:8" x14ac:dyDescent="0.15">
      <c r="A121" s="55" t="s">
        <v>168</v>
      </c>
      <c r="B121" s="55" t="s">
        <v>189</v>
      </c>
      <c r="C121" s="56">
        <v>7.0000000000000007E-2</v>
      </c>
      <c r="D121" s="57">
        <v>18.489999999999998</v>
      </c>
      <c r="E121" s="58">
        <v>0.5</v>
      </c>
      <c r="F121" s="57">
        <f t="shared" si="3"/>
        <v>9.2449999999999992</v>
      </c>
      <c r="G121" s="57">
        <f t="shared" si="4"/>
        <v>0.65</v>
      </c>
      <c r="H121" s="57">
        <f t="shared" si="5"/>
        <v>9.8949999999999996</v>
      </c>
    </row>
    <row r="122" spans="1:8" x14ac:dyDescent="0.15">
      <c r="A122" s="55" t="s">
        <v>168</v>
      </c>
      <c r="B122" s="55" t="s">
        <v>190</v>
      </c>
      <c r="C122" s="56">
        <v>7.0000000000000007E-2</v>
      </c>
      <c r="D122" s="57">
        <v>15.99</v>
      </c>
      <c r="E122" s="58">
        <v>0.3</v>
      </c>
      <c r="F122" s="57">
        <f t="shared" si="3"/>
        <v>4.7969999999999997</v>
      </c>
      <c r="G122" s="57">
        <f t="shared" si="4"/>
        <v>0.34</v>
      </c>
      <c r="H122" s="57">
        <f t="shared" si="5"/>
        <v>5.1369999999999996</v>
      </c>
    </row>
    <row r="123" spans="1:8" x14ac:dyDescent="0.15">
      <c r="A123" s="55" t="s">
        <v>170</v>
      </c>
      <c r="B123" s="55" t="s">
        <v>202</v>
      </c>
      <c r="C123" s="56">
        <v>7.0000000000000007E-2</v>
      </c>
      <c r="D123" s="57">
        <v>3.76</v>
      </c>
      <c r="E123" s="58">
        <v>2</v>
      </c>
      <c r="F123" s="57">
        <f t="shared" si="3"/>
        <v>7.52</v>
      </c>
      <c r="G123" s="57">
        <f t="shared" si="4"/>
        <v>0.53</v>
      </c>
      <c r="H123" s="57">
        <f t="shared" si="5"/>
        <v>8.0499999999999989</v>
      </c>
    </row>
    <row r="124" spans="1:8" x14ac:dyDescent="0.15">
      <c r="A124" s="55" t="s">
        <v>170</v>
      </c>
      <c r="B124" s="55" t="s">
        <v>171</v>
      </c>
      <c r="C124" s="56">
        <v>7.0000000000000007E-2</v>
      </c>
      <c r="D124" s="57">
        <v>2.16</v>
      </c>
      <c r="E124" s="58">
        <v>1</v>
      </c>
      <c r="F124" s="57">
        <f t="shared" si="3"/>
        <v>2.16</v>
      </c>
      <c r="G124" s="57">
        <f t="shared" si="4"/>
        <v>0.15</v>
      </c>
      <c r="H124" s="57">
        <f t="shared" si="5"/>
        <v>2.31</v>
      </c>
    </row>
    <row r="125" spans="1:8" x14ac:dyDescent="0.15">
      <c r="A125" s="55" t="s">
        <v>173</v>
      </c>
      <c r="B125" s="55" t="s">
        <v>195</v>
      </c>
      <c r="C125" s="56">
        <v>0.23</v>
      </c>
      <c r="D125" s="57">
        <v>3.99</v>
      </c>
      <c r="E125" s="58">
        <v>3</v>
      </c>
      <c r="F125" s="57">
        <f t="shared" si="3"/>
        <v>11.97</v>
      </c>
      <c r="G125" s="57">
        <f t="shared" si="4"/>
        <v>2.75</v>
      </c>
      <c r="H125" s="57">
        <f t="shared" si="5"/>
        <v>14.72</v>
      </c>
    </row>
    <row r="126" spans="1:8" x14ac:dyDescent="0.15">
      <c r="A126" s="55" t="s">
        <v>175</v>
      </c>
      <c r="B126" s="55" t="s">
        <v>178</v>
      </c>
      <c r="C126" s="56">
        <v>0</v>
      </c>
      <c r="D126" s="57">
        <v>2.66</v>
      </c>
      <c r="E126" s="58">
        <v>1</v>
      </c>
      <c r="F126" s="57">
        <f t="shared" si="3"/>
        <v>2.66</v>
      </c>
      <c r="G126" s="57">
        <f t="shared" si="4"/>
        <v>0</v>
      </c>
      <c r="H126" s="57">
        <f t="shared" si="5"/>
        <v>2.66</v>
      </c>
    </row>
    <row r="127" spans="1:8" x14ac:dyDescent="0.15">
      <c r="A127" s="55" t="s">
        <v>175</v>
      </c>
      <c r="B127" s="55" t="s">
        <v>199</v>
      </c>
      <c r="C127" s="56">
        <v>0</v>
      </c>
      <c r="D127" s="57">
        <v>1.52</v>
      </c>
      <c r="E127" s="58">
        <v>1</v>
      </c>
      <c r="F127" s="57">
        <f t="shared" si="3"/>
        <v>1.52</v>
      </c>
      <c r="G127" s="57">
        <f t="shared" si="4"/>
        <v>0</v>
      </c>
      <c r="H127" s="57">
        <f t="shared" si="5"/>
        <v>1.52</v>
      </c>
    </row>
    <row r="128" spans="1:8" x14ac:dyDescent="0.15">
      <c r="A128" s="55" t="s">
        <v>181</v>
      </c>
      <c r="B128" s="55" t="s">
        <v>200</v>
      </c>
      <c r="C128" s="56">
        <v>7.0000000000000007E-2</v>
      </c>
      <c r="D128" s="57">
        <v>8.82</v>
      </c>
      <c r="E128" s="58">
        <v>1</v>
      </c>
      <c r="F128" s="57">
        <f t="shared" si="3"/>
        <v>8.82</v>
      </c>
      <c r="G128" s="57">
        <f t="shared" si="4"/>
        <v>0.62</v>
      </c>
      <c r="H128" s="57">
        <f t="shared" si="5"/>
        <v>9.44</v>
      </c>
    </row>
    <row r="129" spans="1:8" x14ac:dyDescent="0.15">
      <c r="A129" s="55" t="s">
        <v>183</v>
      </c>
      <c r="B129" s="55" t="s">
        <v>184</v>
      </c>
      <c r="C129" s="56">
        <v>0.23</v>
      </c>
      <c r="D129" s="57">
        <v>2.99</v>
      </c>
      <c r="E129" s="58">
        <v>1</v>
      </c>
      <c r="F129" s="57">
        <f t="shared" si="3"/>
        <v>2.99</v>
      </c>
      <c r="G129" s="57">
        <f t="shared" si="4"/>
        <v>0.69</v>
      </c>
      <c r="H129" s="57">
        <f t="shared" si="5"/>
        <v>3.68</v>
      </c>
    </row>
    <row r="130" spans="1:8" x14ac:dyDescent="0.15">
      <c r="A130" s="55" t="s">
        <v>185</v>
      </c>
      <c r="B130" s="55" t="s">
        <v>201</v>
      </c>
      <c r="C130" s="56">
        <v>7.0000000000000007E-2</v>
      </c>
      <c r="D130" s="57">
        <v>1.1499999999999999</v>
      </c>
      <c r="E130" s="58">
        <v>1</v>
      </c>
      <c r="F130" s="57">
        <f t="shared" si="3"/>
        <v>1.1499999999999999</v>
      </c>
      <c r="G130" s="57">
        <f t="shared" si="4"/>
        <v>0.08</v>
      </c>
      <c r="H130" s="57">
        <f t="shared" si="5"/>
        <v>1.23</v>
      </c>
    </row>
    <row r="131" spans="1:8" x14ac:dyDescent="0.15">
      <c r="A131" s="55" t="s">
        <v>170</v>
      </c>
      <c r="B131" s="55" t="s">
        <v>202</v>
      </c>
      <c r="C131" s="56">
        <v>7.0000000000000007E-2</v>
      </c>
      <c r="D131" s="57">
        <v>3.76</v>
      </c>
      <c r="E131" s="58">
        <v>1</v>
      </c>
      <c r="F131" s="57">
        <f t="shared" si="3"/>
        <v>3.76</v>
      </c>
      <c r="G131" s="57">
        <f t="shared" si="4"/>
        <v>0.26</v>
      </c>
      <c r="H131" s="57">
        <f t="shared" si="5"/>
        <v>4.0199999999999996</v>
      </c>
    </row>
    <row r="132" spans="1:8" x14ac:dyDescent="0.15">
      <c r="A132" s="55" t="s">
        <v>170</v>
      </c>
      <c r="B132" s="55" t="s">
        <v>171</v>
      </c>
      <c r="C132" s="56">
        <v>7.0000000000000007E-2</v>
      </c>
      <c r="D132" s="57">
        <v>2.16</v>
      </c>
      <c r="E132" s="58">
        <v>4</v>
      </c>
      <c r="F132" s="57">
        <f t="shared" si="3"/>
        <v>8.64</v>
      </c>
      <c r="G132" s="57">
        <f t="shared" si="4"/>
        <v>0.6</v>
      </c>
      <c r="H132" s="57">
        <f t="shared" si="5"/>
        <v>9.24</v>
      </c>
    </row>
    <row r="133" spans="1:8" x14ac:dyDescent="0.15">
      <c r="A133" s="55" t="s">
        <v>170</v>
      </c>
      <c r="B133" s="55" t="s">
        <v>172</v>
      </c>
      <c r="C133" s="56">
        <v>7.0000000000000007E-2</v>
      </c>
      <c r="D133" s="57">
        <v>17.989999999999998</v>
      </c>
      <c r="E133" s="58">
        <v>0.15</v>
      </c>
      <c r="F133" s="57">
        <f t="shared" si="3"/>
        <v>2.6984999999999997</v>
      </c>
      <c r="G133" s="57">
        <f t="shared" si="4"/>
        <v>0.19</v>
      </c>
      <c r="H133" s="57">
        <f t="shared" si="5"/>
        <v>2.8884999999999996</v>
      </c>
    </row>
    <row r="134" spans="1:8" x14ac:dyDescent="0.15">
      <c r="A134" s="55" t="s">
        <v>191</v>
      </c>
      <c r="B134" s="55" t="s">
        <v>193</v>
      </c>
      <c r="C134" s="56">
        <v>0.23</v>
      </c>
      <c r="D134" s="57">
        <v>1.74</v>
      </c>
      <c r="E134" s="58">
        <v>1</v>
      </c>
      <c r="F134" s="57">
        <f t="shared" si="3"/>
        <v>1.74</v>
      </c>
      <c r="G134" s="57">
        <f t="shared" si="4"/>
        <v>0.4</v>
      </c>
      <c r="H134" s="57">
        <f t="shared" si="5"/>
        <v>2.14</v>
      </c>
    </row>
    <row r="135" spans="1:8" x14ac:dyDescent="0.15">
      <c r="A135" s="55" t="s">
        <v>173</v>
      </c>
      <c r="B135" s="55" t="s">
        <v>194</v>
      </c>
      <c r="C135" s="56">
        <v>0.23</v>
      </c>
      <c r="D135" s="57">
        <v>3.49</v>
      </c>
      <c r="E135" s="58">
        <v>0.9</v>
      </c>
      <c r="F135" s="57">
        <f t="shared" si="3"/>
        <v>3.1410000000000005</v>
      </c>
      <c r="G135" s="57">
        <f t="shared" si="4"/>
        <v>0.72</v>
      </c>
      <c r="H135" s="57">
        <f t="shared" si="5"/>
        <v>3.8610000000000007</v>
      </c>
    </row>
    <row r="136" spans="1:8" x14ac:dyDescent="0.15">
      <c r="A136" s="55" t="s">
        <v>173</v>
      </c>
      <c r="B136" s="55" t="s">
        <v>198</v>
      </c>
      <c r="C136" s="56">
        <v>0.23</v>
      </c>
      <c r="D136" s="57">
        <v>6.99</v>
      </c>
      <c r="E136" s="58">
        <v>1.4</v>
      </c>
      <c r="F136" s="57">
        <f t="shared" ref="F136:F199" si="6">D136*E136</f>
        <v>9.7859999999999996</v>
      </c>
      <c r="G136" s="57">
        <f t="shared" ref="G136:G199" si="7">ROUND(F136*C136,2)</f>
        <v>2.25</v>
      </c>
      <c r="H136" s="57">
        <f t="shared" ref="H136:H199" si="8">F136+G136</f>
        <v>12.036</v>
      </c>
    </row>
    <row r="137" spans="1:8" x14ac:dyDescent="0.15">
      <c r="A137" s="55" t="s">
        <v>175</v>
      </c>
      <c r="B137" s="55" t="s">
        <v>178</v>
      </c>
      <c r="C137" s="56">
        <v>0</v>
      </c>
      <c r="D137" s="57">
        <v>2.66</v>
      </c>
      <c r="E137" s="58">
        <v>5</v>
      </c>
      <c r="F137" s="57">
        <f t="shared" si="6"/>
        <v>13.3</v>
      </c>
      <c r="G137" s="57">
        <f t="shared" si="7"/>
        <v>0</v>
      </c>
      <c r="H137" s="57">
        <f t="shared" si="8"/>
        <v>13.3</v>
      </c>
    </row>
    <row r="138" spans="1:8" x14ac:dyDescent="0.15">
      <c r="A138" s="55" t="s">
        <v>175</v>
      </c>
      <c r="B138" s="55" t="s">
        <v>199</v>
      </c>
      <c r="C138" s="56">
        <v>0</v>
      </c>
      <c r="D138" s="57">
        <v>1.52</v>
      </c>
      <c r="E138" s="58">
        <v>3</v>
      </c>
      <c r="F138" s="57">
        <f t="shared" si="6"/>
        <v>4.5600000000000005</v>
      </c>
      <c r="G138" s="57">
        <f t="shared" si="7"/>
        <v>0</v>
      </c>
      <c r="H138" s="57">
        <f t="shared" si="8"/>
        <v>4.5600000000000005</v>
      </c>
    </row>
    <row r="139" spans="1:8" x14ac:dyDescent="0.15">
      <c r="A139" s="55" t="s">
        <v>181</v>
      </c>
      <c r="B139" s="55" t="s">
        <v>182</v>
      </c>
      <c r="C139" s="56">
        <v>7.0000000000000007E-2</v>
      </c>
      <c r="D139" s="57">
        <v>8.66</v>
      </c>
      <c r="E139" s="58">
        <v>0.4</v>
      </c>
      <c r="F139" s="57">
        <f t="shared" si="6"/>
        <v>3.4640000000000004</v>
      </c>
      <c r="G139" s="57">
        <f t="shared" si="7"/>
        <v>0.24</v>
      </c>
      <c r="H139" s="57">
        <f t="shared" si="8"/>
        <v>3.7040000000000006</v>
      </c>
    </row>
    <row r="140" spans="1:8" x14ac:dyDescent="0.15">
      <c r="A140" s="55" t="s">
        <v>181</v>
      </c>
      <c r="B140" s="55" t="s">
        <v>200</v>
      </c>
      <c r="C140" s="56">
        <v>7.0000000000000007E-2</v>
      </c>
      <c r="D140" s="57">
        <v>8.82</v>
      </c>
      <c r="E140" s="58">
        <v>3</v>
      </c>
      <c r="F140" s="57">
        <f t="shared" si="6"/>
        <v>26.46</v>
      </c>
      <c r="G140" s="57">
        <f t="shared" si="7"/>
        <v>1.85</v>
      </c>
      <c r="H140" s="57">
        <f t="shared" si="8"/>
        <v>28.310000000000002</v>
      </c>
    </row>
    <row r="141" spans="1:8" x14ac:dyDescent="0.15">
      <c r="A141" s="55" t="s">
        <v>185</v>
      </c>
      <c r="B141" s="55" t="s">
        <v>201</v>
      </c>
      <c r="C141" s="56">
        <v>7.0000000000000007E-2</v>
      </c>
      <c r="D141" s="57">
        <v>1.1499999999999999</v>
      </c>
      <c r="E141" s="58">
        <v>1</v>
      </c>
      <c r="F141" s="57">
        <f t="shared" si="6"/>
        <v>1.1499999999999999</v>
      </c>
      <c r="G141" s="57">
        <f t="shared" si="7"/>
        <v>0.08</v>
      </c>
      <c r="H141" s="57">
        <f t="shared" si="8"/>
        <v>1.23</v>
      </c>
    </row>
    <row r="142" spans="1:8" x14ac:dyDescent="0.15">
      <c r="A142" s="55" t="s">
        <v>168</v>
      </c>
      <c r="B142" s="55" t="s">
        <v>169</v>
      </c>
      <c r="C142" s="56">
        <v>7.0000000000000007E-2</v>
      </c>
      <c r="D142" s="57">
        <v>13.99</v>
      </c>
      <c r="E142" s="58">
        <v>1.2</v>
      </c>
      <c r="F142" s="57">
        <f t="shared" si="6"/>
        <v>16.788</v>
      </c>
      <c r="G142" s="57">
        <f t="shared" si="7"/>
        <v>1.18</v>
      </c>
      <c r="H142" s="57">
        <f t="shared" si="8"/>
        <v>17.968</v>
      </c>
    </row>
    <row r="143" spans="1:8" x14ac:dyDescent="0.15">
      <c r="A143" s="55" t="s">
        <v>168</v>
      </c>
      <c r="B143" s="55" t="s">
        <v>189</v>
      </c>
      <c r="C143" s="56">
        <v>7.0000000000000007E-2</v>
      </c>
      <c r="D143" s="57">
        <v>18.489999999999998</v>
      </c>
      <c r="E143" s="58">
        <v>0.2</v>
      </c>
      <c r="F143" s="57">
        <f t="shared" si="6"/>
        <v>3.698</v>
      </c>
      <c r="G143" s="57">
        <f t="shared" si="7"/>
        <v>0.26</v>
      </c>
      <c r="H143" s="57">
        <f t="shared" si="8"/>
        <v>3.9580000000000002</v>
      </c>
    </row>
    <row r="144" spans="1:8" x14ac:dyDescent="0.15">
      <c r="A144" s="55" t="s">
        <v>168</v>
      </c>
      <c r="B144" s="55" t="s">
        <v>190</v>
      </c>
      <c r="C144" s="56">
        <v>7.0000000000000007E-2</v>
      </c>
      <c r="D144" s="57">
        <v>15.99</v>
      </c>
      <c r="E144" s="58">
        <v>0.1</v>
      </c>
      <c r="F144" s="57">
        <f t="shared" si="6"/>
        <v>1.5990000000000002</v>
      </c>
      <c r="G144" s="57">
        <f t="shared" si="7"/>
        <v>0.11</v>
      </c>
      <c r="H144" s="57">
        <f t="shared" si="8"/>
        <v>1.7090000000000003</v>
      </c>
    </row>
    <row r="145" spans="1:8" x14ac:dyDescent="0.15">
      <c r="A145" s="55" t="s">
        <v>170</v>
      </c>
      <c r="B145" s="55" t="s">
        <v>202</v>
      </c>
      <c r="C145" s="56">
        <v>7.0000000000000007E-2</v>
      </c>
      <c r="D145" s="57">
        <v>3.76</v>
      </c>
      <c r="E145" s="58">
        <v>1</v>
      </c>
      <c r="F145" s="57">
        <f t="shared" si="6"/>
        <v>3.76</v>
      </c>
      <c r="G145" s="57">
        <f t="shared" si="7"/>
        <v>0.26</v>
      </c>
      <c r="H145" s="57">
        <f t="shared" si="8"/>
        <v>4.0199999999999996</v>
      </c>
    </row>
    <row r="146" spans="1:8" x14ac:dyDescent="0.15">
      <c r="A146" s="55" t="s">
        <v>170</v>
      </c>
      <c r="B146" s="55" t="s">
        <v>171</v>
      </c>
      <c r="C146" s="56">
        <v>7.0000000000000007E-2</v>
      </c>
      <c r="D146" s="57">
        <v>2.16</v>
      </c>
      <c r="E146" s="58">
        <v>1</v>
      </c>
      <c r="F146" s="57">
        <f t="shared" si="6"/>
        <v>2.16</v>
      </c>
      <c r="G146" s="57">
        <f t="shared" si="7"/>
        <v>0.15</v>
      </c>
      <c r="H146" s="57">
        <f t="shared" si="8"/>
        <v>2.31</v>
      </c>
    </row>
    <row r="147" spans="1:8" x14ac:dyDescent="0.15">
      <c r="A147" s="55" t="s">
        <v>170</v>
      </c>
      <c r="B147" s="55" t="s">
        <v>172</v>
      </c>
      <c r="C147" s="56">
        <v>7.0000000000000007E-2</v>
      </c>
      <c r="D147" s="57">
        <v>17.989999999999998</v>
      </c>
      <c r="E147" s="58">
        <v>0.25</v>
      </c>
      <c r="F147" s="57">
        <f t="shared" si="6"/>
        <v>4.4974999999999996</v>
      </c>
      <c r="G147" s="57">
        <f t="shared" si="7"/>
        <v>0.31</v>
      </c>
      <c r="H147" s="57">
        <f t="shared" si="8"/>
        <v>4.8074999999999992</v>
      </c>
    </row>
    <row r="148" spans="1:8" x14ac:dyDescent="0.15">
      <c r="A148" s="55" t="s">
        <v>191</v>
      </c>
      <c r="B148" s="55" t="s">
        <v>192</v>
      </c>
      <c r="C148" s="56">
        <v>0.23</v>
      </c>
      <c r="D148" s="57">
        <v>4.79</v>
      </c>
      <c r="E148" s="58">
        <v>1</v>
      </c>
      <c r="F148" s="57">
        <f t="shared" si="6"/>
        <v>4.79</v>
      </c>
      <c r="G148" s="57">
        <f t="shared" si="7"/>
        <v>1.1000000000000001</v>
      </c>
      <c r="H148" s="57">
        <f t="shared" si="8"/>
        <v>5.8900000000000006</v>
      </c>
    </row>
    <row r="149" spans="1:8" x14ac:dyDescent="0.15">
      <c r="A149" s="55" t="s">
        <v>191</v>
      </c>
      <c r="B149" s="55" t="s">
        <v>193</v>
      </c>
      <c r="C149" s="56">
        <v>0.23</v>
      </c>
      <c r="D149" s="57">
        <v>1.74</v>
      </c>
      <c r="E149" s="58">
        <v>1</v>
      </c>
      <c r="F149" s="57">
        <f t="shared" si="6"/>
        <v>1.74</v>
      </c>
      <c r="G149" s="57">
        <f t="shared" si="7"/>
        <v>0.4</v>
      </c>
      <c r="H149" s="57">
        <f t="shared" si="8"/>
        <v>2.14</v>
      </c>
    </row>
    <row r="150" spans="1:8" x14ac:dyDescent="0.15">
      <c r="A150" s="55" t="s">
        <v>175</v>
      </c>
      <c r="B150" s="55" t="s">
        <v>176</v>
      </c>
      <c r="C150" s="56">
        <v>0</v>
      </c>
      <c r="D150" s="57">
        <v>5.39</v>
      </c>
      <c r="E150" s="58">
        <v>1</v>
      </c>
      <c r="F150" s="57">
        <f t="shared" si="6"/>
        <v>5.39</v>
      </c>
      <c r="G150" s="57">
        <f t="shared" si="7"/>
        <v>0</v>
      </c>
      <c r="H150" s="57">
        <f t="shared" si="8"/>
        <v>5.39</v>
      </c>
    </row>
    <row r="151" spans="1:8" x14ac:dyDescent="0.15">
      <c r="A151" s="55" t="s">
        <v>175</v>
      </c>
      <c r="B151" s="55" t="s">
        <v>203</v>
      </c>
      <c r="C151" s="56">
        <v>0</v>
      </c>
      <c r="D151" s="57">
        <v>14.39</v>
      </c>
      <c r="E151" s="58">
        <v>1</v>
      </c>
      <c r="F151" s="57">
        <f t="shared" si="6"/>
        <v>14.39</v>
      </c>
      <c r="G151" s="57">
        <f t="shared" si="7"/>
        <v>0</v>
      </c>
      <c r="H151" s="57">
        <f t="shared" si="8"/>
        <v>14.39</v>
      </c>
    </row>
    <row r="152" spans="1:8" x14ac:dyDescent="0.15">
      <c r="A152" s="55" t="s">
        <v>175</v>
      </c>
      <c r="B152" s="55" t="s">
        <v>177</v>
      </c>
      <c r="C152" s="56">
        <v>0</v>
      </c>
      <c r="D152" s="57">
        <v>2.4700000000000002</v>
      </c>
      <c r="E152" s="58">
        <v>1</v>
      </c>
      <c r="F152" s="57">
        <f t="shared" si="6"/>
        <v>2.4700000000000002</v>
      </c>
      <c r="G152" s="57">
        <f t="shared" si="7"/>
        <v>0</v>
      </c>
      <c r="H152" s="57">
        <f t="shared" si="8"/>
        <v>2.4700000000000002</v>
      </c>
    </row>
    <row r="153" spans="1:8" x14ac:dyDescent="0.15">
      <c r="A153" s="55" t="s">
        <v>175</v>
      </c>
      <c r="B153" s="55" t="s">
        <v>178</v>
      </c>
      <c r="C153" s="56">
        <v>0</v>
      </c>
      <c r="D153" s="57">
        <v>2.66</v>
      </c>
      <c r="E153" s="58">
        <v>1</v>
      </c>
      <c r="F153" s="57">
        <f t="shared" si="6"/>
        <v>2.66</v>
      </c>
      <c r="G153" s="57">
        <f t="shared" si="7"/>
        <v>0</v>
      </c>
      <c r="H153" s="57">
        <f t="shared" si="8"/>
        <v>2.66</v>
      </c>
    </row>
    <row r="154" spans="1:8" x14ac:dyDescent="0.15">
      <c r="A154" s="55" t="s">
        <v>175</v>
      </c>
      <c r="B154" s="55" t="s">
        <v>179</v>
      </c>
      <c r="C154" s="56">
        <v>0</v>
      </c>
      <c r="D154" s="57">
        <v>3.09</v>
      </c>
      <c r="E154" s="58">
        <v>1</v>
      </c>
      <c r="F154" s="57">
        <f t="shared" si="6"/>
        <v>3.09</v>
      </c>
      <c r="G154" s="57">
        <f t="shared" si="7"/>
        <v>0</v>
      </c>
      <c r="H154" s="57">
        <f t="shared" si="8"/>
        <v>3.09</v>
      </c>
    </row>
    <row r="155" spans="1:8" x14ac:dyDescent="0.15">
      <c r="A155" s="55" t="s">
        <v>175</v>
      </c>
      <c r="B155" s="55" t="s">
        <v>199</v>
      </c>
      <c r="C155" s="56">
        <v>0</v>
      </c>
      <c r="D155" s="57">
        <v>1.52</v>
      </c>
      <c r="E155" s="58">
        <v>1</v>
      </c>
      <c r="F155" s="57">
        <f t="shared" si="6"/>
        <v>1.52</v>
      </c>
      <c r="G155" s="57">
        <f t="shared" si="7"/>
        <v>0</v>
      </c>
      <c r="H155" s="57">
        <f t="shared" si="8"/>
        <v>1.52</v>
      </c>
    </row>
    <row r="156" spans="1:8" x14ac:dyDescent="0.15">
      <c r="A156" s="55" t="s">
        <v>175</v>
      </c>
      <c r="B156" s="55" t="s">
        <v>180</v>
      </c>
      <c r="C156" s="56">
        <v>0</v>
      </c>
      <c r="D156" s="57">
        <v>8.39</v>
      </c>
      <c r="E156" s="58">
        <v>1</v>
      </c>
      <c r="F156" s="57">
        <f t="shared" si="6"/>
        <v>8.39</v>
      </c>
      <c r="G156" s="57">
        <f t="shared" si="7"/>
        <v>0</v>
      </c>
      <c r="H156" s="57">
        <f t="shared" si="8"/>
        <v>8.39</v>
      </c>
    </row>
    <row r="157" spans="1:8" x14ac:dyDescent="0.15">
      <c r="A157" s="55" t="s">
        <v>181</v>
      </c>
      <c r="B157" s="55" t="s">
        <v>182</v>
      </c>
      <c r="C157" s="56">
        <v>7.0000000000000007E-2</v>
      </c>
      <c r="D157" s="57">
        <v>8.66</v>
      </c>
      <c r="E157" s="58">
        <v>0.6</v>
      </c>
      <c r="F157" s="57">
        <f t="shared" si="6"/>
        <v>5.1959999999999997</v>
      </c>
      <c r="G157" s="57">
        <f t="shared" si="7"/>
        <v>0.36</v>
      </c>
      <c r="H157" s="57">
        <f t="shared" si="8"/>
        <v>5.556</v>
      </c>
    </row>
    <row r="158" spans="1:8" x14ac:dyDescent="0.15">
      <c r="A158" s="55" t="s">
        <v>181</v>
      </c>
      <c r="B158" s="55" t="s">
        <v>200</v>
      </c>
      <c r="C158" s="56">
        <v>7.0000000000000007E-2</v>
      </c>
      <c r="D158" s="57">
        <v>8.82</v>
      </c>
      <c r="E158" s="58">
        <v>2</v>
      </c>
      <c r="F158" s="57">
        <f t="shared" si="6"/>
        <v>17.64</v>
      </c>
      <c r="G158" s="57">
        <f t="shared" si="7"/>
        <v>1.23</v>
      </c>
      <c r="H158" s="57">
        <f t="shared" si="8"/>
        <v>18.87</v>
      </c>
    </row>
    <row r="159" spans="1:8" x14ac:dyDescent="0.15">
      <c r="A159" s="55" t="s">
        <v>183</v>
      </c>
      <c r="B159" s="55" t="s">
        <v>184</v>
      </c>
      <c r="C159" s="56">
        <v>0.23</v>
      </c>
      <c r="D159" s="57">
        <v>2.99</v>
      </c>
      <c r="E159" s="58">
        <v>1</v>
      </c>
      <c r="F159" s="57">
        <f t="shared" si="6"/>
        <v>2.99</v>
      </c>
      <c r="G159" s="57">
        <f t="shared" si="7"/>
        <v>0.69</v>
      </c>
      <c r="H159" s="57">
        <f t="shared" si="8"/>
        <v>3.68</v>
      </c>
    </row>
    <row r="160" spans="1:8" x14ac:dyDescent="0.15">
      <c r="A160" s="55" t="s">
        <v>185</v>
      </c>
      <c r="B160" s="55" t="s">
        <v>186</v>
      </c>
      <c r="C160" s="56">
        <v>7.0000000000000007E-2</v>
      </c>
      <c r="D160" s="57">
        <v>4.1900000000000004</v>
      </c>
      <c r="E160" s="58">
        <v>1</v>
      </c>
      <c r="F160" s="57">
        <f t="shared" si="6"/>
        <v>4.1900000000000004</v>
      </c>
      <c r="G160" s="57">
        <f t="shared" si="7"/>
        <v>0.28999999999999998</v>
      </c>
      <c r="H160" s="57">
        <f t="shared" si="8"/>
        <v>4.4800000000000004</v>
      </c>
    </row>
    <row r="161" spans="1:8" x14ac:dyDescent="0.15">
      <c r="A161" s="55" t="s">
        <v>185</v>
      </c>
      <c r="B161" s="55" t="s">
        <v>187</v>
      </c>
      <c r="C161" s="56">
        <v>7.0000000000000007E-2</v>
      </c>
      <c r="D161" s="57">
        <v>2.85</v>
      </c>
      <c r="E161" s="58">
        <v>2</v>
      </c>
      <c r="F161" s="57">
        <f t="shared" si="6"/>
        <v>5.7</v>
      </c>
      <c r="G161" s="57">
        <f t="shared" si="7"/>
        <v>0.4</v>
      </c>
      <c r="H161" s="57">
        <f t="shared" si="8"/>
        <v>6.1000000000000005</v>
      </c>
    </row>
    <row r="162" spans="1:8" x14ac:dyDescent="0.15">
      <c r="A162" s="55" t="s">
        <v>185</v>
      </c>
      <c r="B162" s="55" t="s">
        <v>188</v>
      </c>
      <c r="C162" s="56">
        <v>7.0000000000000007E-2</v>
      </c>
      <c r="D162" s="57">
        <v>4.62</v>
      </c>
      <c r="E162" s="58">
        <v>1</v>
      </c>
      <c r="F162" s="57">
        <f t="shared" si="6"/>
        <v>4.62</v>
      </c>
      <c r="G162" s="57">
        <f t="shared" si="7"/>
        <v>0.32</v>
      </c>
      <c r="H162" s="57">
        <f t="shared" si="8"/>
        <v>4.9400000000000004</v>
      </c>
    </row>
    <row r="163" spans="1:8" x14ac:dyDescent="0.15">
      <c r="A163" s="55" t="s">
        <v>185</v>
      </c>
      <c r="B163" s="55" t="s">
        <v>201</v>
      </c>
      <c r="C163" s="56">
        <v>7.0000000000000007E-2</v>
      </c>
      <c r="D163" s="57">
        <v>1.1499999999999999</v>
      </c>
      <c r="E163" s="58">
        <v>1</v>
      </c>
      <c r="F163" s="57">
        <f t="shared" si="6"/>
        <v>1.1499999999999999</v>
      </c>
      <c r="G163" s="57">
        <f t="shared" si="7"/>
        <v>0.08</v>
      </c>
      <c r="H163" s="57">
        <f t="shared" si="8"/>
        <v>1.23</v>
      </c>
    </row>
    <row r="164" spans="1:8" x14ac:dyDescent="0.15">
      <c r="A164" s="55" t="s">
        <v>170</v>
      </c>
      <c r="B164" s="55" t="s">
        <v>202</v>
      </c>
      <c r="C164" s="56">
        <v>7.0000000000000007E-2</v>
      </c>
      <c r="D164" s="57">
        <v>3.76</v>
      </c>
      <c r="E164" s="58">
        <v>1</v>
      </c>
      <c r="F164" s="57">
        <f t="shared" si="6"/>
        <v>3.76</v>
      </c>
      <c r="G164" s="57">
        <f t="shared" si="7"/>
        <v>0.26</v>
      </c>
      <c r="H164" s="57">
        <f t="shared" si="8"/>
        <v>4.0199999999999996</v>
      </c>
    </row>
    <row r="165" spans="1:8" x14ac:dyDescent="0.15">
      <c r="A165" s="55" t="s">
        <v>170</v>
      </c>
      <c r="B165" s="55" t="s">
        <v>171</v>
      </c>
      <c r="C165" s="56">
        <v>7.0000000000000007E-2</v>
      </c>
      <c r="D165" s="57">
        <v>2.16</v>
      </c>
      <c r="E165" s="58">
        <v>1</v>
      </c>
      <c r="F165" s="57">
        <f t="shared" si="6"/>
        <v>2.16</v>
      </c>
      <c r="G165" s="57">
        <f t="shared" si="7"/>
        <v>0.15</v>
      </c>
      <c r="H165" s="57">
        <f t="shared" si="8"/>
        <v>2.31</v>
      </c>
    </row>
    <row r="166" spans="1:8" x14ac:dyDescent="0.15">
      <c r="A166" s="55" t="s">
        <v>170</v>
      </c>
      <c r="B166" s="55" t="s">
        <v>172</v>
      </c>
      <c r="C166" s="56">
        <v>7.0000000000000007E-2</v>
      </c>
      <c r="D166" s="57">
        <v>17.989999999999998</v>
      </c>
      <c r="E166" s="58">
        <v>0.25</v>
      </c>
      <c r="F166" s="57">
        <f t="shared" si="6"/>
        <v>4.4974999999999996</v>
      </c>
      <c r="G166" s="57">
        <f t="shared" si="7"/>
        <v>0.31</v>
      </c>
      <c r="H166" s="57">
        <f t="shared" si="8"/>
        <v>4.8074999999999992</v>
      </c>
    </row>
    <row r="167" spans="1:8" x14ac:dyDescent="0.15">
      <c r="A167" s="55" t="s">
        <v>191</v>
      </c>
      <c r="B167" s="55" t="s">
        <v>192</v>
      </c>
      <c r="C167" s="56">
        <v>0.23</v>
      </c>
      <c r="D167" s="57">
        <v>4.79</v>
      </c>
      <c r="E167" s="58">
        <v>1</v>
      </c>
      <c r="F167" s="57">
        <f t="shared" si="6"/>
        <v>4.79</v>
      </c>
      <c r="G167" s="57">
        <f t="shared" si="7"/>
        <v>1.1000000000000001</v>
      </c>
      <c r="H167" s="57">
        <f t="shared" si="8"/>
        <v>5.8900000000000006</v>
      </c>
    </row>
    <row r="168" spans="1:8" x14ac:dyDescent="0.15">
      <c r="A168" s="55" t="s">
        <v>191</v>
      </c>
      <c r="B168" s="55" t="s">
        <v>193</v>
      </c>
      <c r="C168" s="56">
        <v>0.23</v>
      </c>
      <c r="D168" s="57">
        <v>1.74</v>
      </c>
      <c r="E168" s="58">
        <v>1</v>
      </c>
      <c r="F168" s="57">
        <f t="shared" si="6"/>
        <v>1.74</v>
      </c>
      <c r="G168" s="57">
        <f t="shared" si="7"/>
        <v>0.4</v>
      </c>
      <c r="H168" s="57">
        <f t="shared" si="8"/>
        <v>2.14</v>
      </c>
    </row>
    <row r="169" spans="1:8" x14ac:dyDescent="0.15">
      <c r="A169" s="55" t="s">
        <v>173</v>
      </c>
      <c r="B169" s="55" t="s">
        <v>194</v>
      </c>
      <c r="C169" s="56">
        <v>0.23</v>
      </c>
      <c r="D169" s="57">
        <v>3.49</v>
      </c>
      <c r="E169" s="58">
        <v>0.8</v>
      </c>
      <c r="F169" s="57">
        <f t="shared" si="6"/>
        <v>2.7920000000000003</v>
      </c>
      <c r="G169" s="57">
        <f t="shared" si="7"/>
        <v>0.64</v>
      </c>
      <c r="H169" s="57">
        <f t="shared" si="8"/>
        <v>3.4320000000000004</v>
      </c>
    </row>
    <row r="170" spans="1:8" x14ac:dyDescent="0.15">
      <c r="A170" s="55" t="s">
        <v>173</v>
      </c>
      <c r="B170" s="55" t="s">
        <v>195</v>
      </c>
      <c r="C170" s="56">
        <v>0.23</v>
      </c>
      <c r="D170" s="57">
        <v>3.99</v>
      </c>
      <c r="E170" s="58">
        <v>2.2000000000000002</v>
      </c>
      <c r="F170" s="57">
        <f t="shared" si="6"/>
        <v>8.7780000000000005</v>
      </c>
      <c r="G170" s="57">
        <f t="shared" si="7"/>
        <v>2.02</v>
      </c>
      <c r="H170" s="57">
        <f t="shared" si="8"/>
        <v>10.798</v>
      </c>
    </row>
    <row r="171" spans="1:8" x14ac:dyDescent="0.15">
      <c r="A171" s="55" t="s">
        <v>173</v>
      </c>
      <c r="B171" s="55" t="s">
        <v>174</v>
      </c>
      <c r="C171" s="56">
        <v>0.23</v>
      </c>
      <c r="D171" s="57">
        <v>8.99</v>
      </c>
      <c r="E171" s="58">
        <v>0.8</v>
      </c>
      <c r="F171" s="57">
        <f t="shared" si="6"/>
        <v>7.1920000000000002</v>
      </c>
      <c r="G171" s="57">
        <f t="shared" si="7"/>
        <v>1.65</v>
      </c>
      <c r="H171" s="57">
        <f t="shared" si="8"/>
        <v>8.8420000000000005</v>
      </c>
    </row>
    <row r="172" spans="1:8" x14ac:dyDescent="0.15">
      <c r="A172" s="55" t="s">
        <v>173</v>
      </c>
      <c r="B172" s="55" t="s">
        <v>196</v>
      </c>
      <c r="C172" s="56">
        <v>0.23</v>
      </c>
      <c r="D172" s="57">
        <v>17.989999999999998</v>
      </c>
      <c r="E172" s="58">
        <v>0.2</v>
      </c>
      <c r="F172" s="57">
        <f t="shared" si="6"/>
        <v>3.5979999999999999</v>
      </c>
      <c r="G172" s="57">
        <f t="shared" si="7"/>
        <v>0.83</v>
      </c>
      <c r="H172" s="57">
        <f t="shared" si="8"/>
        <v>4.4279999999999999</v>
      </c>
    </row>
    <row r="173" spans="1:8" x14ac:dyDescent="0.15">
      <c r="A173" s="55" t="s">
        <v>173</v>
      </c>
      <c r="B173" s="55" t="s">
        <v>197</v>
      </c>
      <c r="C173" s="56">
        <v>0.23</v>
      </c>
      <c r="D173" s="57">
        <v>4.99</v>
      </c>
      <c r="E173" s="58">
        <v>2</v>
      </c>
      <c r="F173" s="57">
        <f t="shared" si="6"/>
        <v>9.98</v>
      </c>
      <c r="G173" s="57">
        <f t="shared" si="7"/>
        <v>2.2999999999999998</v>
      </c>
      <c r="H173" s="57">
        <f t="shared" si="8"/>
        <v>12.280000000000001</v>
      </c>
    </row>
    <row r="174" spans="1:8" x14ac:dyDescent="0.15">
      <c r="A174" s="55" t="s">
        <v>173</v>
      </c>
      <c r="B174" s="55" t="s">
        <v>198</v>
      </c>
      <c r="C174" s="56">
        <v>0.23</v>
      </c>
      <c r="D174" s="57">
        <v>6.99</v>
      </c>
      <c r="E174" s="58">
        <v>1.1000000000000001</v>
      </c>
      <c r="F174" s="57">
        <f t="shared" si="6"/>
        <v>7.6890000000000009</v>
      </c>
      <c r="G174" s="57">
        <f t="shared" si="7"/>
        <v>1.77</v>
      </c>
      <c r="H174" s="57">
        <f t="shared" si="8"/>
        <v>9.4590000000000014</v>
      </c>
    </row>
    <row r="175" spans="1:8" x14ac:dyDescent="0.15">
      <c r="A175" s="55" t="s">
        <v>175</v>
      </c>
      <c r="B175" s="55" t="s">
        <v>176</v>
      </c>
      <c r="C175" s="56">
        <v>0</v>
      </c>
      <c r="D175" s="57">
        <v>5.39</v>
      </c>
      <c r="E175" s="58">
        <v>1</v>
      </c>
      <c r="F175" s="57">
        <f t="shared" si="6"/>
        <v>5.39</v>
      </c>
      <c r="G175" s="57">
        <f t="shared" si="7"/>
        <v>0</v>
      </c>
      <c r="H175" s="57">
        <f t="shared" si="8"/>
        <v>5.39</v>
      </c>
    </row>
    <row r="176" spans="1:8" x14ac:dyDescent="0.15">
      <c r="A176" s="55" t="s">
        <v>175</v>
      </c>
      <c r="B176" s="55" t="s">
        <v>203</v>
      </c>
      <c r="C176" s="56">
        <v>0</v>
      </c>
      <c r="D176" s="57">
        <v>14.39</v>
      </c>
      <c r="E176" s="58">
        <v>1</v>
      </c>
      <c r="F176" s="57">
        <f t="shared" si="6"/>
        <v>14.39</v>
      </c>
      <c r="G176" s="57">
        <f t="shared" si="7"/>
        <v>0</v>
      </c>
      <c r="H176" s="57">
        <f t="shared" si="8"/>
        <v>14.39</v>
      </c>
    </row>
    <row r="177" spans="1:8" x14ac:dyDescent="0.15">
      <c r="A177" s="55" t="s">
        <v>175</v>
      </c>
      <c r="B177" s="55" t="s">
        <v>177</v>
      </c>
      <c r="C177" s="56">
        <v>0</v>
      </c>
      <c r="D177" s="57">
        <v>2.4700000000000002</v>
      </c>
      <c r="E177" s="58">
        <v>2</v>
      </c>
      <c r="F177" s="57">
        <f t="shared" si="6"/>
        <v>4.9400000000000004</v>
      </c>
      <c r="G177" s="57">
        <f t="shared" si="7"/>
        <v>0</v>
      </c>
      <c r="H177" s="57">
        <f t="shared" si="8"/>
        <v>4.9400000000000004</v>
      </c>
    </row>
    <row r="178" spans="1:8" x14ac:dyDescent="0.15">
      <c r="A178" s="55" t="s">
        <v>175</v>
      </c>
      <c r="B178" s="55" t="s">
        <v>178</v>
      </c>
      <c r="C178" s="56">
        <v>0</v>
      </c>
      <c r="D178" s="57">
        <v>2.66</v>
      </c>
      <c r="E178" s="58">
        <v>1</v>
      </c>
      <c r="F178" s="57">
        <f t="shared" si="6"/>
        <v>2.66</v>
      </c>
      <c r="G178" s="57">
        <f t="shared" si="7"/>
        <v>0</v>
      </c>
      <c r="H178" s="57">
        <f t="shared" si="8"/>
        <v>2.66</v>
      </c>
    </row>
    <row r="179" spans="1:8" x14ac:dyDescent="0.15">
      <c r="A179" s="55" t="s">
        <v>175</v>
      </c>
      <c r="B179" s="55" t="s">
        <v>179</v>
      </c>
      <c r="C179" s="56">
        <v>0</v>
      </c>
      <c r="D179" s="57">
        <v>3.09</v>
      </c>
      <c r="E179" s="58">
        <v>1</v>
      </c>
      <c r="F179" s="57">
        <f t="shared" si="6"/>
        <v>3.09</v>
      </c>
      <c r="G179" s="57">
        <f t="shared" si="7"/>
        <v>0</v>
      </c>
      <c r="H179" s="57">
        <f t="shared" si="8"/>
        <v>3.09</v>
      </c>
    </row>
    <row r="180" spans="1:8" x14ac:dyDescent="0.15">
      <c r="A180" s="55" t="s">
        <v>175</v>
      </c>
      <c r="B180" s="55" t="s">
        <v>199</v>
      </c>
      <c r="C180" s="56">
        <v>0</v>
      </c>
      <c r="D180" s="57">
        <v>1.52</v>
      </c>
      <c r="E180" s="58">
        <v>1</v>
      </c>
      <c r="F180" s="57">
        <f t="shared" si="6"/>
        <v>1.52</v>
      </c>
      <c r="G180" s="57">
        <f t="shared" si="7"/>
        <v>0</v>
      </c>
      <c r="H180" s="57">
        <f t="shared" si="8"/>
        <v>1.52</v>
      </c>
    </row>
    <row r="181" spans="1:8" x14ac:dyDescent="0.15">
      <c r="A181" s="55" t="s">
        <v>175</v>
      </c>
      <c r="B181" s="55" t="s">
        <v>180</v>
      </c>
      <c r="C181" s="56">
        <v>0</v>
      </c>
      <c r="D181" s="57">
        <v>8.39</v>
      </c>
      <c r="E181" s="58">
        <v>1</v>
      </c>
      <c r="F181" s="57">
        <f t="shared" si="6"/>
        <v>8.39</v>
      </c>
      <c r="G181" s="57">
        <f t="shared" si="7"/>
        <v>0</v>
      </c>
      <c r="H181" s="57">
        <f t="shared" si="8"/>
        <v>8.39</v>
      </c>
    </row>
    <row r="182" spans="1:8" x14ac:dyDescent="0.15">
      <c r="A182" s="55" t="s">
        <v>181</v>
      </c>
      <c r="B182" s="55" t="s">
        <v>182</v>
      </c>
      <c r="C182" s="56">
        <v>7.0000000000000007E-2</v>
      </c>
      <c r="D182" s="57">
        <v>8.66</v>
      </c>
      <c r="E182" s="58">
        <v>0.3</v>
      </c>
      <c r="F182" s="57">
        <f t="shared" si="6"/>
        <v>2.5979999999999999</v>
      </c>
      <c r="G182" s="57">
        <f t="shared" si="7"/>
        <v>0.18</v>
      </c>
      <c r="H182" s="57">
        <f t="shared" si="8"/>
        <v>2.778</v>
      </c>
    </row>
    <row r="183" spans="1:8" x14ac:dyDescent="0.15">
      <c r="A183" s="55" t="s">
        <v>181</v>
      </c>
      <c r="B183" s="55" t="s">
        <v>200</v>
      </c>
      <c r="C183" s="56">
        <v>7.0000000000000007E-2</v>
      </c>
      <c r="D183" s="57">
        <v>8.82</v>
      </c>
      <c r="E183" s="58">
        <v>1</v>
      </c>
      <c r="F183" s="57">
        <f t="shared" si="6"/>
        <v>8.82</v>
      </c>
      <c r="G183" s="57">
        <f t="shared" si="7"/>
        <v>0.62</v>
      </c>
      <c r="H183" s="57">
        <f t="shared" si="8"/>
        <v>9.44</v>
      </c>
    </row>
    <row r="184" spans="1:8" x14ac:dyDescent="0.15">
      <c r="A184" s="55" t="s">
        <v>183</v>
      </c>
      <c r="B184" s="55" t="s">
        <v>184</v>
      </c>
      <c r="C184" s="56">
        <v>0.23</v>
      </c>
      <c r="D184" s="57">
        <v>2.99</v>
      </c>
      <c r="E184" s="58">
        <v>1</v>
      </c>
      <c r="F184" s="57">
        <f t="shared" si="6"/>
        <v>2.99</v>
      </c>
      <c r="G184" s="57">
        <f t="shared" si="7"/>
        <v>0.69</v>
      </c>
      <c r="H184" s="57">
        <f t="shared" si="8"/>
        <v>3.68</v>
      </c>
    </row>
    <row r="185" spans="1:8" x14ac:dyDescent="0.15">
      <c r="A185" s="55" t="s">
        <v>185</v>
      </c>
      <c r="B185" s="55" t="s">
        <v>186</v>
      </c>
      <c r="C185" s="56">
        <v>7.0000000000000007E-2</v>
      </c>
      <c r="D185" s="57">
        <v>4.1900000000000004</v>
      </c>
      <c r="E185" s="58">
        <v>1</v>
      </c>
      <c r="F185" s="57">
        <f t="shared" si="6"/>
        <v>4.1900000000000004</v>
      </c>
      <c r="G185" s="57">
        <f t="shared" si="7"/>
        <v>0.28999999999999998</v>
      </c>
      <c r="H185" s="57">
        <f t="shared" si="8"/>
        <v>4.4800000000000004</v>
      </c>
    </row>
    <row r="186" spans="1:8" x14ac:dyDescent="0.15">
      <c r="A186" s="55" t="s">
        <v>185</v>
      </c>
      <c r="B186" s="55" t="s">
        <v>187</v>
      </c>
      <c r="C186" s="56">
        <v>7.0000000000000007E-2</v>
      </c>
      <c r="D186" s="57">
        <v>2.85</v>
      </c>
      <c r="E186" s="58">
        <v>1</v>
      </c>
      <c r="F186" s="57">
        <f t="shared" si="6"/>
        <v>2.85</v>
      </c>
      <c r="G186" s="57">
        <f t="shared" si="7"/>
        <v>0.2</v>
      </c>
      <c r="H186" s="57">
        <f t="shared" si="8"/>
        <v>3.0500000000000003</v>
      </c>
    </row>
    <row r="187" spans="1:8" x14ac:dyDescent="0.15">
      <c r="A187" s="55" t="s">
        <v>185</v>
      </c>
      <c r="B187" s="55" t="s">
        <v>188</v>
      </c>
      <c r="C187" s="56">
        <v>7.0000000000000007E-2</v>
      </c>
      <c r="D187" s="57">
        <v>4.62</v>
      </c>
      <c r="E187" s="58">
        <v>1</v>
      </c>
      <c r="F187" s="57">
        <f t="shared" si="6"/>
        <v>4.62</v>
      </c>
      <c r="G187" s="57">
        <f t="shared" si="7"/>
        <v>0.32</v>
      </c>
      <c r="H187" s="57">
        <f t="shared" si="8"/>
        <v>4.9400000000000004</v>
      </c>
    </row>
    <row r="188" spans="1:8" x14ac:dyDescent="0.15">
      <c r="A188" s="55" t="s">
        <v>185</v>
      </c>
      <c r="B188" s="55" t="s">
        <v>201</v>
      </c>
      <c r="C188" s="56">
        <v>7.0000000000000007E-2</v>
      </c>
      <c r="D188" s="57">
        <v>1.1499999999999999</v>
      </c>
      <c r="E188" s="58">
        <v>1</v>
      </c>
      <c r="F188" s="57">
        <f t="shared" si="6"/>
        <v>1.1499999999999999</v>
      </c>
      <c r="G188" s="57">
        <f t="shared" si="7"/>
        <v>0.08</v>
      </c>
      <c r="H188" s="57">
        <f t="shared" si="8"/>
        <v>1.23</v>
      </c>
    </row>
    <row r="189" spans="1:8" x14ac:dyDescent="0.15">
      <c r="A189" s="55" t="s">
        <v>168</v>
      </c>
      <c r="B189" s="55" t="s">
        <v>169</v>
      </c>
      <c r="C189" s="56">
        <v>7.0000000000000007E-2</v>
      </c>
      <c r="D189" s="57">
        <v>13.99</v>
      </c>
      <c r="E189" s="58">
        <v>1</v>
      </c>
      <c r="F189" s="57">
        <f t="shared" si="6"/>
        <v>13.99</v>
      </c>
      <c r="G189" s="57">
        <f t="shared" si="7"/>
        <v>0.98</v>
      </c>
      <c r="H189" s="57">
        <f t="shared" si="8"/>
        <v>14.97</v>
      </c>
    </row>
    <row r="190" spans="1:8" x14ac:dyDescent="0.15">
      <c r="A190" s="55" t="s">
        <v>168</v>
      </c>
      <c r="B190" s="55" t="s">
        <v>189</v>
      </c>
      <c r="C190" s="56">
        <v>7.0000000000000007E-2</v>
      </c>
      <c r="D190" s="57">
        <v>18.489999999999998</v>
      </c>
      <c r="E190" s="58">
        <v>0.1</v>
      </c>
      <c r="F190" s="57">
        <f t="shared" si="6"/>
        <v>1.849</v>
      </c>
      <c r="G190" s="57">
        <f t="shared" si="7"/>
        <v>0.13</v>
      </c>
      <c r="H190" s="57">
        <f t="shared" si="8"/>
        <v>1.9790000000000001</v>
      </c>
    </row>
    <row r="191" spans="1:8" x14ac:dyDescent="0.15">
      <c r="A191" s="55" t="s">
        <v>168</v>
      </c>
      <c r="B191" s="55" t="s">
        <v>190</v>
      </c>
      <c r="C191" s="56">
        <v>7.0000000000000007E-2</v>
      </c>
      <c r="D191" s="57">
        <v>15.99</v>
      </c>
      <c r="E191" s="58">
        <v>0.5</v>
      </c>
      <c r="F191" s="57">
        <f t="shared" si="6"/>
        <v>7.9950000000000001</v>
      </c>
      <c r="G191" s="57">
        <f t="shared" si="7"/>
        <v>0.56000000000000005</v>
      </c>
      <c r="H191" s="57">
        <f t="shared" si="8"/>
        <v>8.5549999999999997</v>
      </c>
    </row>
    <row r="192" spans="1:8" x14ac:dyDescent="0.15">
      <c r="A192" s="55" t="s">
        <v>170</v>
      </c>
      <c r="B192" s="55" t="s">
        <v>202</v>
      </c>
      <c r="C192" s="56">
        <v>7.0000000000000007E-2</v>
      </c>
      <c r="D192" s="57">
        <v>3.76</v>
      </c>
      <c r="E192" s="58">
        <v>1</v>
      </c>
      <c r="F192" s="57">
        <f t="shared" si="6"/>
        <v>3.76</v>
      </c>
      <c r="G192" s="57">
        <f t="shared" si="7"/>
        <v>0.26</v>
      </c>
      <c r="H192" s="57">
        <f t="shared" si="8"/>
        <v>4.0199999999999996</v>
      </c>
    </row>
    <row r="193" spans="1:8" x14ac:dyDescent="0.15">
      <c r="A193" s="55" t="s">
        <v>170</v>
      </c>
      <c r="B193" s="55" t="s">
        <v>171</v>
      </c>
      <c r="C193" s="56">
        <v>7.0000000000000007E-2</v>
      </c>
      <c r="D193" s="57">
        <v>2.16</v>
      </c>
      <c r="E193" s="58">
        <v>1</v>
      </c>
      <c r="F193" s="57">
        <f t="shared" si="6"/>
        <v>2.16</v>
      </c>
      <c r="G193" s="57">
        <f t="shared" si="7"/>
        <v>0.15</v>
      </c>
      <c r="H193" s="57">
        <f t="shared" si="8"/>
        <v>2.31</v>
      </c>
    </row>
    <row r="194" spans="1:8" x14ac:dyDescent="0.15">
      <c r="A194" s="55" t="s">
        <v>170</v>
      </c>
      <c r="B194" s="55" t="s">
        <v>172</v>
      </c>
      <c r="C194" s="56">
        <v>7.0000000000000007E-2</v>
      </c>
      <c r="D194" s="57">
        <v>17.989999999999998</v>
      </c>
      <c r="E194" s="58">
        <v>0.5</v>
      </c>
      <c r="F194" s="57">
        <f t="shared" si="6"/>
        <v>8.9949999999999992</v>
      </c>
      <c r="G194" s="57">
        <f t="shared" si="7"/>
        <v>0.63</v>
      </c>
      <c r="H194" s="57">
        <f t="shared" si="8"/>
        <v>9.625</v>
      </c>
    </row>
    <row r="195" spans="1:8" x14ac:dyDescent="0.15">
      <c r="A195" s="55" t="s">
        <v>191</v>
      </c>
      <c r="B195" s="55" t="s">
        <v>192</v>
      </c>
      <c r="C195" s="56">
        <v>0.23</v>
      </c>
      <c r="D195" s="57">
        <v>4.79</v>
      </c>
      <c r="E195" s="58">
        <v>1</v>
      </c>
      <c r="F195" s="57">
        <f t="shared" si="6"/>
        <v>4.79</v>
      </c>
      <c r="G195" s="57">
        <f t="shared" si="7"/>
        <v>1.1000000000000001</v>
      </c>
      <c r="H195" s="57">
        <f t="shared" si="8"/>
        <v>5.8900000000000006</v>
      </c>
    </row>
    <row r="196" spans="1:8" x14ac:dyDescent="0.15">
      <c r="A196" s="55" t="s">
        <v>191</v>
      </c>
      <c r="B196" s="55" t="s">
        <v>193</v>
      </c>
      <c r="C196" s="56">
        <v>0.23</v>
      </c>
      <c r="D196" s="57">
        <v>1.74</v>
      </c>
      <c r="E196" s="58">
        <v>1</v>
      </c>
      <c r="F196" s="57">
        <f t="shared" si="6"/>
        <v>1.74</v>
      </c>
      <c r="G196" s="57">
        <f t="shared" si="7"/>
        <v>0.4</v>
      </c>
      <c r="H196" s="57">
        <f t="shared" si="8"/>
        <v>2.14</v>
      </c>
    </row>
    <row r="197" spans="1:8" x14ac:dyDescent="0.15">
      <c r="A197" s="55" t="s">
        <v>173</v>
      </c>
      <c r="B197" s="55" t="s">
        <v>194</v>
      </c>
      <c r="C197" s="56">
        <v>0.23</v>
      </c>
      <c r="D197" s="57">
        <v>3.49</v>
      </c>
      <c r="E197" s="58">
        <v>1.2</v>
      </c>
      <c r="F197" s="57">
        <f t="shared" si="6"/>
        <v>4.1879999999999997</v>
      </c>
      <c r="G197" s="57">
        <f t="shared" si="7"/>
        <v>0.96</v>
      </c>
      <c r="H197" s="57">
        <f t="shared" si="8"/>
        <v>5.1479999999999997</v>
      </c>
    </row>
    <row r="198" spans="1:8" x14ac:dyDescent="0.15">
      <c r="A198" s="55" t="s">
        <v>173</v>
      </c>
      <c r="B198" s="55" t="s">
        <v>195</v>
      </c>
      <c r="C198" s="56">
        <v>0.23</v>
      </c>
      <c r="D198" s="57">
        <v>3.99</v>
      </c>
      <c r="E198" s="58">
        <v>1.8</v>
      </c>
      <c r="F198" s="57">
        <f t="shared" si="6"/>
        <v>7.1820000000000004</v>
      </c>
      <c r="G198" s="57">
        <f t="shared" si="7"/>
        <v>1.65</v>
      </c>
      <c r="H198" s="57">
        <f t="shared" si="8"/>
        <v>8.8320000000000007</v>
      </c>
    </row>
    <row r="199" spans="1:8" x14ac:dyDescent="0.15">
      <c r="A199" s="55" t="s">
        <v>173</v>
      </c>
      <c r="B199" s="55" t="s">
        <v>174</v>
      </c>
      <c r="C199" s="56">
        <v>0.23</v>
      </c>
      <c r="D199" s="57">
        <v>8.99</v>
      </c>
      <c r="E199" s="58">
        <v>2</v>
      </c>
      <c r="F199" s="57">
        <f t="shared" si="6"/>
        <v>17.98</v>
      </c>
      <c r="G199" s="57">
        <f t="shared" si="7"/>
        <v>4.1399999999999997</v>
      </c>
      <c r="H199" s="57">
        <f t="shared" si="8"/>
        <v>22.12</v>
      </c>
    </row>
    <row r="200" spans="1:8" x14ac:dyDescent="0.15">
      <c r="A200" s="55" t="s">
        <v>173</v>
      </c>
      <c r="B200" s="55" t="s">
        <v>196</v>
      </c>
      <c r="C200" s="56">
        <v>0.23</v>
      </c>
      <c r="D200" s="57">
        <v>17.989999999999998</v>
      </c>
      <c r="E200" s="58">
        <v>0.4</v>
      </c>
      <c r="F200" s="57">
        <f t="shared" ref="F200:F263" si="9">D200*E200</f>
        <v>7.1959999999999997</v>
      </c>
      <c r="G200" s="57">
        <f t="shared" ref="G200:G263" si="10">ROUND(F200*C200,2)</f>
        <v>1.66</v>
      </c>
      <c r="H200" s="57">
        <f t="shared" ref="H200:H263" si="11">F200+G200</f>
        <v>8.8559999999999999</v>
      </c>
    </row>
    <row r="201" spans="1:8" x14ac:dyDescent="0.15">
      <c r="A201" s="55" t="s">
        <v>173</v>
      </c>
      <c r="B201" s="55" t="s">
        <v>197</v>
      </c>
      <c r="C201" s="56">
        <v>0.23</v>
      </c>
      <c r="D201" s="57">
        <v>4.99</v>
      </c>
      <c r="E201" s="58">
        <v>2.7</v>
      </c>
      <c r="F201" s="57">
        <f t="shared" si="9"/>
        <v>13.473000000000001</v>
      </c>
      <c r="G201" s="57">
        <f t="shared" si="10"/>
        <v>3.1</v>
      </c>
      <c r="H201" s="57">
        <f t="shared" si="11"/>
        <v>16.573</v>
      </c>
    </row>
    <row r="202" spans="1:8" x14ac:dyDescent="0.15">
      <c r="A202" s="55" t="s">
        <v>173</v>
      </c>
      <c r="B202" s="55" t="s">
        <v>198</v>
      </c>
      <c r="C202" s="56">
        <v>0.23</v>
      </c>
      <c r="D202" s="57">
        <v>6.99</v>
      </c>
      <c r="E202" s="58">
        <v>0.9</v>
      </c>
      <c r="F202" s="57">
        <f t="shared" si="9"/>
        <v>6.2910000000000004</v>
      </c>
      <c r="G202" s="57">
        <f t="shared" si="10"/>
        <v>1.45</v>
      </c>
      <c r="H202" s="57">
        <f t="shared" si="11"/>
        <v>7.7410000000000005</v>
      </c>
    </row>
    <row r="203" spans="1:8" x14ac:dyDescent="0.15">
      <c r="A203" s="55" t="s">
        <v>181</v>
      </c>
      <c r="B203" s="55" t="s">
        <v>182</v>
      </c>
      <c r="C203" s="56">
        <v>7.0000000000000007E-2</v>
      </c>
      <c r="D203" s="57">
        <v>8.66</v>
      </c>
      <c r="E203" s="58">
        <v>0.5</v>
      </c>
      <c r="F203" s="57">
        <f t="shared" si="9"/>
        <v>4.33</v>
      </c>
      <c r="G203" s="57">
        <f t="shared" si="10"/>
        <v>0.3</v>
      </c>
      <c r="H203" s="57">
        <f t="shared" si="11"/>
        <v>4.63</v>
      </c>
    </row>
    <row r="204" spans="1:8" x14ac:dyDescent="0.15">
      <c r="A204" s="55" t="s">
        <v>181</v>
      </c>
      <c r="B204" s="55" t="s">
        <v>200</v>
      </c>
      <c r="C204" s="56">
        <v>7.0000000000000007E-2</v>
      </c>
      <c r="D204" s="57">
        <v>8.82</v>
      </c>
      <c r="E204" s="58">
        <v>3</v>
      </c>
      <c r="F204" s="57">
        <f t="shared" si="9"/>
        <v>26.46</v>
      </c>
      <c r="G204" s="57">
        <f t="shared" si="10"/>
        <v>1.85</v>
      </c>
      <c r="H204" s="57">
        <f t="shared" si="11"/>
        <v>28.310000000000002</v>
      </c>
    </row>
    <row r="205" spans="1:8" x14ac:dyDescent="0.15">
      <c r="A205" s="55" t="s">
        <v>183</v>
      </c>
      <c r="B205" s="55" t="s">
        <v>184</v>
      </c>
      <c r="C205" s="56">
        <v>0.23</v>
      </c>
      <c r="D205" s="57">
        <v>2.99</v>
      </c>
      <c r="E205" s="58">
        <v>1</v>
      </c>
      <c r="F205" s="57">
        <f t="shared" si="9"/>
        <v>2.99</v>
      </c>
      <c r="G205" s="57">
        <f t="shared" si="10"/>
        <v>0.69</v>
      </c>
      <c r="H205" s="57">
        <f t="shared" si="11"/>
        <v>3.68</v>
      </c>
    </row>
    <row r="206" spans="1:8" x14ac:dyDescent="0.15">
      <c r="A206" s="55" t="s">
        <v>185</v>
      </c>
      <c r="B206" s="55" t="s">
        <v>186</v>
      </c>
      <c r="C206" s="56">
        <v>7.0000000000000007E-2</v>
      </c>
      <c r="D206" s="57">
        <v>4.1900000000000004</v>
      </c>
      <c r="E206" s="58">
        <v>1</v>
      </c>
      <c r="F206" s="57">
        <f t="shared" si="9"/>
        <v>4.1900000000000004</v>
      </c>
      <c r="G206" s="57">
        <f t="shared" si="10"/>
        <v>0.28999999999999998</v>
      </c>
      <c r="H206" s="57">
        <f t="shared" si="11"/>
        <v>4.4800000000000004</v>
      </c>
    </row>
    <row r="207" spans="1:8" x14ac:dyDescent="0.15">
      <c r="A207" s="55" t="s">
        <v>185</v>
      </c>
      <c r="B207" s="55" t="s">
        <v>187</v>
      </c>
      <c r="C207" s="56">
        <v>7.0000000000000007E-2</v>
      </c>
      <c r="D207" s="57">
        <v>2.85</v>
      </c>
      <c r="E207" s="58">
        <v>4</v>
      </c>
      <c r="F207" s="57">
        <f t="shared" si="9"/>
        <v>11.4</v>
      </c>
      <c r="G207" s="57">
        <f t="shared" si="10"/>
        <v>0.8</v>
      </c>
      <c r="H207" s="57">
        <f t="shared" si="11"/>
        <v>12.200000000000001</v>
      </c>
    </row>
    <row r="208" spans="1:8" x14ac:dyDescent="0.15">
      <c r="A208" s="55" t="s">
        <v>185</v>
      </c>
      <c r="B208" s="55" t="s">
        <v>188</v>
      </c>
      <c r="C208" s="56">
        <v>7.0000000000000007E-2</v>
      </c>
      <c r="D208" s="57">
        <v>4.62</v>
      </c>
      <c r="E208" s="58">
        <v>1</v>
      </c>
      <c r="F208" s="57">
        <f t="shared" si="9"/>
        <v>4.62</v>
      </c>
      <c r="G208" s="57">
        <f t="shared" si="10"/>
        <v>0.32</v>
      </c>
      <c r="H208" s="57">
        <f t="shared" si="11"/>
        <v>4.9400000000000004</v>
      </c>
    </row>
    <row r="209" spans="1:8" x14ac:dyDescent="0.15">
      <c r="A209" s="55" t="s">
        <v>185</v>
      </c>
      <c r="B209" s="55" t="s">
        <v>201</v>
      </c>
      <c r="C209" s="56">
        <v>7.0000000000000007E-2</v>
      </c>
      <c r="D209" s="57">
        <v>1.1499999999999999</v>
      </c>
      <c r="E209" s="58">
        <v>1</v>
      </c>
      <c r="F209" s="57">
        <f t="shared" si="9"/>
        <v>1.1499999999999999</v>
      </c>
      <c r="G209" s="57">
        <f t="shared" si="10"/>
        <v>0.08</v>
      </c>
      <c r="H209" s="57">
        <f t="shared" si="11"/>
        <v>1.23</v>
      </c>
    </row>
    <row r="210" spans="1:8" x14ac:dyDescent="0.15">
      <c r="A210" s="55" t="s">
        <v>168</v>
      </c>
      <c r="B210" s="55" t="s">
        <v>169</v>
      </c>
      <c r="C210" s="56">
        <v>7.0000000000000007E-2</v>
      </c>
      <c r="D210" s="57">
        <v>13.99</v>
      </c>
      <c r="E210" s="58">
        <v>2.2999999999999998</v>
      </c>
      <c r="F210" s="57">
        <f t="shared" si="9"/>
        <v>32.177</v>
      </c>
      <c r="G210" s="57">
        <f t="shared" si="10"/>
        <v>2.25</v>
      </c>
      <c r="H210" s="57">
        <f t="shared" si="11"/>
        <v>34.427</v>
      </c>
    </row>
    <row r="211" spans="1:8" x14ac:dyDescent="0.15">
      <c r="A211" s="55" t="s">
        <v>168</v>
      </c>
      <c r="B211" s="55" t="s">
        <v>189</v>
      </c>
      <c r="C211" s="56">
        <v>7.0000000000000007E-2</v>
      </c>
      <c r="D211" s="57">
        <v>18.489999999999998</v>
      </c>
      <c r="E211" s="58">
        <v>0.25</v>
      </c>
      <c r="F211" s="57">
        <f t="shared" si="9"/>
        <v>4.6224999999999996</v>
      </c>
      <c r="G211" s="57">
        <f t="shared" si="10"/>
        <v>0.32</v>
      </c>
      <c r="H211" s="57">
        <f t="shared" si="11"/>
        <v>4.9424999999999999</v>
      </c>
    </row>
    <row r="212" spans="1:8" x14ac:dyDescent="0.15">
      <c r="A212" s="55" t="s">
        <v>168</v>
      </c>
      <c r="B212" s="55" t="s">
        <v>190</v>
      </c>
      <c r="C212" s="56">
        <v>7.0000000000000007E-2</v>
      </c>
      <c r="D212" s="57">
        <v>15.99</v>
      </c>
      <c r="E212" s="58">
        <v>0.4</v>
      </c>
      <c r="F212" s="57">
        <f t="shared" si="9"/>
        <v>6.3960000000000008</v>
      </c>
      <c r="G212" s="57">
        <f t="shared" si="10"/>
        <v>0.45</v>
      </c>
      <c r="H212" s="57">
        <f t="shared" si="11"/>
        <v>6.846000000000001</v>
      </c>
    </row>
    <row r="213" spans="1:8" x14ac:dyDescent="0.15">
      <c r="A213" s="55" t="s">
        <v>170</v>
      </c>
      <c r="B213" s="55" t="s">
        <v>202</v>
      </c>
      <c r="C213" s="56">
        <v>7.0000000000000007E-2</v>
      </c>
      <c r="D213" s="57">
        <v>3.76</v>
      </c>
      <c r="E213" s="58">
        <v>1</v>
      </c>
      <c r="F213" s="57">
        <f t="shared" si="9"/>
        <v>3.76</v>
      </c>
      <c r="G213" s="57">
        <f t="shared" si="10"/>
        <v>0.26</v>
      </c>
      <c r="H213" s="57">
        <f t="shared" si="11"/>
        <v>4.0199999999999996</v>
      </c>
    </row>
    <row r="214" spans="1:8" x14ac:dyDescent="0.15">
      <c r="A214" s="55" t="s">
        <v>170</v>
      </c>
      <c r="B214" s="55" t="s">
        <v>171</v>
      </c>
      <c r="C214" s="56">
        <v>7.0000000000000007E-2</v>
      </c>
      <c r="D214" s="57">
        <v>2.16</v>
      </c>
      <c r="E214" s="58">
        <v>2</v>
      </c>
      <c r="F214" s="57">
        <f t="shared" si="9"/>
        <v>4.32</v>
      </c>
      <c r="G214" s="57">
        <f t="shared" si="10"/>
        <v>0.3</v>
      </c>
      <c r="H214" s="57">
        <f t="shared" si="11"/>
        <v>4.62</v>
      </c>
    </row>
    <row r="215" spans="1:8" x14ac:dyDescent="0.15">
      <c r="A215" s="55" t="s">
        <v>170</v>
      </c>
      <c r="B215" s="55" t="s">
        <v>172</v>
      </c>
      <c r="C215" s="56">
        <v>7.0000000000000007E-2</v>
      </c>
      <c r="D215" s="57">
        <v>17.989999999999998</v>
      </c>
      <c r="E215" s="58">
        <v>0.3</v>
      </c>
      <c r="F215" s="57">
        <f t="shared" si="9"/>
        <v>5.3969999999999994</v>
      </c>
      <c r="G215" s="57">
        <f t="shared" si="10"/>
        <v>0.38</v>
      </c>
      <c r="H215" s="57">
        <f t="shared" si="11"/>
        <v>5.7769999999999992</v>
      </c>
    </row>
    <row r="216" spans="1:8" x14ac:dyDescent="0.15">
      <c r="A216" s="55" t="s">
        <v>191</v>
      </c>
      <c r="B216" s="55" t="s">
        <v>192</v>
      </c>
      <c r="C216" s="56">
        <v>0.23</v>
      </c>
      <c r="D216" s="57">
        <v>4.79</v>
      </c>
      <c r="E216" s="58">
        <v>1</v>
      </c>
      <c r="F216" s="57">
        <f t="shared" si="9"/>
        <v>4.79</v>
      </c>
      <c r="G216" s="57">
        <f t="shared" si="10"/>
        <v>1.1000000000000001</v>
      </c>
      <c r="H216" s="57">
        <f t="shared" si="11"/>
        <v>5.8900000000000006</v>
      </c>
    </row>
    <row r="217" spans="1:8" x14ac:dyDescent="0.15">
      <c r="A217" s="55" t="s">
        <v>191</v>
      </c>
      <c r="B217" s="55" t="s">
        <v>193</v>
      </c>
      <c r="C217" s="56">
        <v>0.23</v>
      </c>
      <c r="D217" s="57">
        <v>1.74</v>
      </c>
      <c r="E217" s="58">
        <v>1</v>
      </c>
      <c r="F217" s="57">
        <f t="shared" si="9"/>
        <v>1.74</v>
      </c>
      <c r="G217" s="57">
        <f t="shared" si="10"/>
        <v>0.4</v>
      </c>
      <c r="H217" s="57">
        <f t="shared" si="11"/>
        <v>2.14</v>
      </c>
    </row>
    <row r="218" spans="1:8" x14ac:dyDescent="0.15">
      <c r="A218" s="55" t="s">
        <v>173</v>
      </c>
      <c r="B218" s="55" t="s">
        <v>194</v>
      </c>
      <c r="C218" s="56">
        <v>0.23</v>
      </c>
      <c r="D218" s="57">
        <v>3.49</v>
      </c>
      <c r="E218" s="58">
        <v>1.1000000000000001</v>
      </c>
      <c r="F218" s="57">
        <f t="shared" si="9"/>
        <v>3.8390000000000004</v>
      </c>
      <c r="G218" s="57">
        <f t="shared" si="10"/>
        <v>0.88</v>
      </c>
      <c r="H218" s="57">
        <f t="shared" si="11"/>
        <v>4.7190000000000003</v>
      </c>
    </row>
    <row r="219" spans="1:8" x14ac:dyDescent="0.15">
      <c r="A219" s="55" t="s">
        <v>173</v>
      </c>
      <c r="B219" s="55" t="s">
        <v>195</v>
      </c>
      <c r="C219" s="56">
        <v>0.23</v>
      </c>
      <c r="D219" s="57">
        <v>3.99</v>
      </c>
      <c r="E219" s="58">
        <v>1.4</v>
      </c>
      <c r="F219" s="57">
        <f t="shared" si="9"/>
        <v>5.5860000000000003</v>
      </c>
      <c r="G219" s="57">
        <f t="shared" si="10"/>
        <v>1.28</v>
      </c>
      <c r="H219" s="57">
        <f t="shared" si="11"/>
        <v>6.8660000000000005</v>
      </c>
    </row>
    <row r="220" spans="1:8" x14ac:dyDescent="0.15">
      <c r="A220" s="55" t="s">
        <v>173</v>
      </c>
      <c r="B220" s="55" t="s">
        <v>174</v>
      </c>
      <c r="C220" s="56">
        <v>0.23</v>
      </c>
      <c r="D220" s="57">
        <v>8.99</v>
      </c>
      <c r="E220" s="58">
        <v>0.5</v>
      </c>
      <c r="F220" s="57">
        <f t="shared" si="9"/>
        <v>4.4950000000000001</v>
      </c>
      <c r="G220" s="57">
        <f t="shared" si="10"/>
        <v>1.03</v>
      </c>
      <c r="H220" s="57">
        <f t="shared" si="11"/>
        <v>5.5250000000000004</v>
      </c>
    </row>
    <row r="221" spans="1:8" x14ac:dyDescent="0.15">
      <c r="A221" s="55" t="s">
        <v>173</v>
      </c>
      <c r="B221" s="55" t="s">
        <v>196</v>
      </c>
      <c r="C221" s="56">
        <v>0.23</v>
      </c>
      <c r="D221" s="57">
        <v>17.989999999999998</v>
      </c>
      <c r="E221" s="58">
        <v>0.25</v>
      </c>
      <c r="F221" s="57">
        <f t="shared" si="9"/>
        <v>4.4974999999999996</v>
      </c>
      <c r="G221" s="57">
        <f t="shared" si="10"/>
        <v>1.03</v>
      </c>
      <c r="H221" s="57">
        <f t="shared" si="11"/>
        <v>5.5274999999999999</v>
      </c>
    </row>
    <row r="222" spans="1:8" x14ac:dyDescent="0.15">
      <c r="A222" s="55" t="s">
        <v>173</v>
      </c>
      <c r="B222" s="55" t="s">
        <v>197</v>
      </c>
      <c r="C222" s="56">
        <v>0.23</v>
      </c>
      <c r="D222" s="57">
        <v>4.99</v>
      </c>
      <c r="E222" s="58">
        <v>1.7</v>
      </c>
      <c r="F222" s="57">
        <f t="shared" si="9"/>
        <v>8.4830000000000005</v>
      </c>
      <c r="G222" s="57">
        <f t="shared" si="10"/>
        <v>1.95</v>
      </c>
      <c r="H222" s="57">
        <f t="shared" si="11"/>
        <v>10.433</v>
      </c>
    </row>
    <row r="223" spans="1:8" x14ac:dyDescent="0.15">
      <c r="A223" s="55" t="s">
        <v>173</v>
      </c>
      <c r="B223" s="55" t="s">
        <v>198</v>
      </c>
      <c r="C223" s="56">
        <v>0.23</v>
      </c>
      <c r="D223" s="57">
        <v>6.99</v>
      </c>
      <c r="E223" s="58">
        <v>0.75</v>
      </c>
      <c r="F223" s="57">
        <f t="shared" si="9"/>
        <v>5.2424999999999997</v>
      </c>
      <c r="G223" s="57">
        <f t="shared" si="10"/>
        <v>1.21</v>
      </c>
      <c r="H223" s="57">
        <f t="shared" si="11"/>
        <v>6.4524999999999997</v>
      </c>
    </row>
    <row r="224" spans="1:8" x14ac:dyDescent="0.15">
      <c r="A224" s="55" t="s">
        <v>175</v>
      </c>
      <c r="B224" s="55" t="s">
        <v>176</v>
      </c>
      <c r="C224" s="56">
        <v>0</v>
      </c>
      <c r="D224" s="57">
        <v>5.39</v>
      </c>
      <c r="E224" s="58">
        <v>1</v>
      </c>
      <c r="F224" s="57">
        <f t="shared" si="9"/>
        <v>5.39</v>
      </c>
      <c r="G224" s="57">
        <f t="shared" si="10"/>
        <v>0</v>
      </c>
      <c r="H224" s="57">
        <f t="shared" si="11"/>
        <v>5.39</v>
      </c>
    </row>
    <row r="225" spans="1:8" x14ac:dyDescent="0.15">
      <c r="A225" s="55" t="s">
        <v>175</v>
      </c>
      <c r="B225" s="55" t="s">
        <v>203</v>
      </c>
      <c r="C225" s="56">
        <v>0</v>
      </c>
      <c r="D225" s="57">
        <v>14.39</v>
      </c>
      <c r="E225" s="58">
        <v>1</v>
      </c>
      <c r="F225" s="57">
        <f t="shared" si="9"/>
        <v>14.39</v>
      </c>
      <c r="G225" s="57">
        <f t="shared" si="10"/>
        <v>0</v>
      </c>
      <c r="H225" s="57">
        <f t="shared" si="11"/>
        <v>14.39</v>
      </c>
    </row>
    <row r="226" spans="1:8" x14ac:dyDescent="0.15">
      <c r="A226" s="55" t="s">
        <v>175</v>
      </c>
      <c r="B226" s="55" t="s">
        <v>177</v>
      </c>
      <c r="C226" s="56">
        <v>0</v>
      </c>
      <c r="D226" s="57">
        <v>2.4700000000000002</v>
      </c>
      <c r="E226" s="58">
        <v>1</v>
      </c>
      <c r="F226" s="57">
        <f t="shared" si="9"/>
        <v>2.4700000000000002</v>
      </c>
      <c r="G226" s="57">
        <f t="shared" si="10"/>
        <v>0</v>
      </c>
      <c r="H226" s="57">
        <f t="shared" si="11"/>
        <v>2.4700000000000002</v>
      </c>
    </row>
    <row r="227" spans="1:8" x14ac:dyDescent="0.15">
      <c r="A227" s="55" t="s">
        <v>175</v>
      </c>
      <c r="B227" s="55" t="s">
        <v>178</v>
      </c>
      <c r="C227" s="56">
        <v>0</v>
      </c>
      <c r="D227" s="57">
        <v>2.66</v>
      </c>
      <c r="E227" s="58">
        <v>1</v>
      </c>
      <c r="F227" s="57">
        <f t="shared" si="9"/>
        <v>2.66</v>
      </c>
      <c r="G227" s="57">
        <f t="shared" si="10"/>
        <v>0</v>
      </c>
      <c r="H227" s="57">
        <f t="shared" si="11"/>
        <v>2.66</v>
      </c>
    </row>
    <row r="228" spans="1:8" x14ac:dyDescent="0.15">
      <c r="A228" s="55" t="s">
        <v>175</v>
      </c>
      <c r="B228" s="55" t="s">
        <v>179</v>
      </c>
      <c r="C228" s="56">
        <v>0</v>
      </c>
      <c r="D228" s="57">
        <v>3.09</v>
      </c>
      <c r="E228" s="58">
        <v>1</v>
      </c>
      <c r="F228" s="57">
        <f t="shared" si="9"/>
        <v>3.09</v>
      </c>
      <c r="G228" s="57">
        <f t="shared" si="10"/>
        <v>0</v>
      </c>
      <c r="H228" s="57">
        <f t="shared" si="11"/>
        <v>3.09</v>
      </c>
    </row>
    <row r="229" spans="1:8" x14ac:dyDescent="0.15">
      <c r="A229" s="55" t="s">
        <v>175</v>
      </c>
      <c r="B229" s="55" t="s">
        <v>199</v>
      </c>
      <c r="C229" s="56">
        <v>0</v>
      </c>
      <c r="D229" s="57">
        <v>1.52</v>
      </c>
      <c r="E229" s="58">
        <v>1</v>
      </c>
      <c r="F229" s="57">
        <f t="shared" si="9"/>
        <v>1.52</v>
      </c>
      <c r="G229" s="57">
        <f t="shared" si="10"/>
        <v>0</v>
      </c>
      <c r="H229" s="57">
        <f t="shared" si="11"/>
        <v>1.52</v>
      </c>
    </row>
    <row r="230" spans="1:8" x14ac:dyDescent="0.15">
      <c r="A230" s="55" t="s">
        <v>175</v>
      </c>
      <c r="B230" s="55" t="s">
        <v>180</v>
      </c>
      <c r="C230" s="56">
        <v>0</v>
      </c>
      <c r="D230" s="57">
        <v>8.39</v>
      </c>
      <c r="E230" s="58">
        <v>4</v>
      </c>
      <c r="F230" s="57">
        <f t="shared" si="9"/>
        <v>33.56</v>
      </c>
      <c r="G230" s="57">
        <f t="shared" si="10"/>
        <v>0</v>
      </c>
      <c r="H230" s="57">
        <f t="shared" si="11"/>
        <v>33.56</v>
      </c>
    </row>
    <row r="231" spans="1:8" x14ac:dyDescent="0.15">
      <c r="A231" s="55" t="s">
        <v>181</v>
      </c>
      <c r="B231" s="55" t="s">
        <v>182</v>
      </c>
      <c r="C231" s="56">
        <v>7.0000000000000007E-2</v>
      </c>
      <c r="D231" s="57">
        <v>8.66</v>
      </c>
      <c r="E231" s="58">
        <v>0.25</v>
      </c>
      <c r="F231" s="57">
        <f t="shared" si="9"/>
        <v>2.165</v>
      </c>
      <c r="G231" s="57">
        <f t="shared" si="10"/>
        <v>0.15</v>
      </c>
      <c r="H231" s="57">
        <f t="shared" si="11"/>
        <v>2.3149999999999999</v>
      </c>
    </row>
    <row r="232" spans="1:8" x14ac:dyDescent="0.15">
      <c r="A232" s="55" t="s">
        <v>181</v>
      </c>
      <c r="B232" s="55" t="s">
        <v>200</v>
      </c>
      <c r="C232" s="56">
        <v>7.0000000000000007E-2</v>
      </c>
      <c r="D232" s="57">
        <v>8.82</v>
      </c>
      <c r="E232" s="58">
        <v>2</v>
      </c>
      <c r="F232" s="57">
        <f t="shared" si="9"/>
        <v>17.64</v>
      </c>
      <c r="G232" s="57">
        <f t="shared" si="10"/>
        <v>1.23</v>
      </c>
      <c r="H232" s="57">
        <f t="shared" si="11"/>
        <v>18.87</v>
      </c>
    </row>
    <row r="233" spans="1:8" x14ac:dyDescent="0.15">
      <c r="A233" s="55" t="s">
        <v>183</v>
      </c>
      <c r="B233" s="55" t="s">
        <v>184</v>
      </c>
      <c r="C233" s="56">
        <v>0.23</v>
      </c>
      <c r="D233" s="57">
        <v>2.99</v>
      </c>
      <c r="E233" s="58">
        <v>1</v>
      </c>
      <c r="F233" s="57">
        <f t="shared" si="9"/>
        <v>2.99</v>
      </c>
      <c r="G233" s="57">
        <f t="shared" si="10"/>
        <v>0.69</v>
      </c>
      <c r="H233" s="57">
        <f t="shared" si="11"/>
        <v>3.68</v>
      </c>
    </row>
    <row r="234" spans="1:8" x14ac:dyDescent="0.15">
      <c r="A234" s="55" t="s">
        <v>168</v>
      </c>
      <c r="B234" s="55" t="s">
        <v>169</v>
      </c>
      <c r="C234" s="56">
        <v>7.0000000000000007E-2</v>
      </c>
      <c r="D234" s="57">
        <v>13.99</v>
      </c>
      <c r="E234" s="58">
        <v>0.45</v>
      </c>
      <c r="F234" s="57">
        <f t="shared" si="9"/>
        <v>6.2955000000000005</v>
      </c>
      <c r="G234" s="57">
        <f t="shared" si="10"/>
        <v>0.44</v>
      </c>
      <c r="H234" s="57">
        <f t="shared" si="11"/>
        <v>6.7355000000000009</v>
      </c>
    </row>
    <row r="235" spans="1:8" x14ac:dyDescent="0.15">
      <c r="A235" s="55" t="s">
        <v>168</v>
      </c>
      <c r="B235" s="55" t="s">
        <v>189</v>
      </c>
      <c r="C235" s="56">
        <v>7.0000000000000007E-2</v>
      </c>
      <c r="D235" s="57">
        <v>18.489999999999998</v>
      </c>
      <c r="E235" s="58">
        <v>0.15</v>
      </c>
      <c r="F235" s="57">
        <f t="shared" si="9"/>
        <v>2.7734999999999999</v>
      </c>
      <c r="G235" s="57">
        <f t="shared" si="10"/>
        <v>0.19</v>
      </c>
      <c r="H235" s="57">
        <f t="shared" si="11"/>
        <v>2.9634999999999998</v>
      </c>
    </row>
    <row r="236" spans="1:8" x14ac:dyDescent="0.15">
      <c r="A236" s="55" t="s">
        <v>168</v>
      </c>
      <c r="B236" s="55" t="s">
        <v>190</v>
      </c>
      <c r="C236" s="56">
        <v>7.0000000000000007E-2</v>
      </c>
      <c r="D236" s="57">
        <v>15.99</v>
      </c>
      <c r="E236" s="58">
        <v>0.25</v>
      </c>
      <c r="F236" s="57">
        <f t="shared" si="9"/>
        <v>3.9975000000000001</v>
      </c>
      <c r="G236" s="57">
        <f t="shared" si="10"/>
        <v>0.28000000000000003</v>
      </c>
      <c r="H236" s="57">
        <f t="shared" si="11"/>
        <v>4.2774999999999999</v>
      </c>
    </row>
    <row r="237" spans="1:8" x14ac:dyDescent="0.15">
      <c r="A237" s="55" t="s">
        <v>170</v>
      </c>
      <c r="B237" s="55" t="s">
        <v>202</v>
      </c>
      <c r="C237" s="56">
        <v>7.0000000000000007E-2</v>
      </c>
      <c r="D237" s="57">
        <v>3.76</v>
      </c>
      <c r="E237" s="58">
        <v>1</v>
      </c>
      <c r="F237" s="57">
        <f t="shared" si="9"/>
        <v>3.76</v>
      </c>
      <c r="G237" s="57">
        <f t="shared" si="10"/>
        <v>0.26</v>
      </c>
      <c r="H237" s="57">
        <f t="shared" si="11"/>
        <v>4.0199999999999996</v>
      </c>
    </row>
    <row r="238" spans="1:8" x14ac:dyDescent="0.15">
      <c r="A238" s="55" t="s">
        <v>170</v>
      </c>
      <c r="B238" s="55" t="s">
        <v>171</v>
      </c>
      <c r="C238" s="56">
        <v>7.0000000000000007E-2</v>
      </c>
      <c r="D238" s="57">
        <v>2.16</v>
      </c>
      <c r="E238" s="58">
        <v>1</v>
      </c>
      <c r="F238" s="57">
        <f t="shared" si="9"/>
        <v>2.16</v>
      </c>
      <c r="G238" s="57">
        <f t="shared" si="10"/>
        <v>0.15</v>
      </c>
      <c r="H238" s="57">
        <f t="shared" si="11"/>
        <v>2.31</v>
      </c>
    </row>
    <row r="239" spans="1:8" x14ac:dyDescent="0.15">
      <c r="A239" s="55" t="s">
        <v>170</v>
      </c>
      <c r="B239" s="55" t="s">
        <v>172</v>
      </c>
      <c r="C239" s="56">
        <v>7.0000000000000007E-2</v>
      </c>
      <c r="D239" s="57">
        <v>17.989999999999998</v>
      </c>
      <c r="E239" s="58">
        <v>0.2</v>
      </c>
      <c r="F239" s="57">
        <f t="shared" si="9"/>
        <v>3.5979999999999999</v>
      </c>
      <c r="G239" s="57">
        <f t="shared" si="10"/>
        <v>0.25</v>
      </c>
      <c r="H239" s="57">
        <f t="shared" si="11"/>
        <v>3.8479999999999999</v>
      </c>
    </row>
    <row r="240" spans="1:8" x14ac:dyDescent="0.15">
      <c r="A240" s="55" t="s">
        <v>191</v>
      </c>
      <c r="B240" s="55" t="s">
        <v>192</v>
      </c>
      <c r="C240" s="56">
        <v>0.23</v>
      </c>
      <c r="D240" s="57">
        <v>4.79</v>
      </c>
      <c r="E240" s="58">
        <v>1</v>
      </c>
      <c r="F240" s="57">
        <f t="shared" si="9"/>
        <v>4.79</v>
      </c>
      <c r="G240" s="57">
        <f t="shared" si="10"/>
        <v>1.1000000000000001</v>
      </c>
      <c r="H240" s="57">
        <f t="shared" si="11"/>
        <v>5.8900000000000006</v>
      </c>
    </row>
    <row r="241" spans="1:8" x14ac:dyDescent="0.15">
      <c r="A241" s="55" t="s">
        <v>191</v>
      </c>
      <c r="B241" s="55" t="s">
        <v>193</v>
      </c>
      <c r="C241" s="56">
        <v>0.23</v>
      </c>
      <c r="D241" s="57">
        <v>1.74</v>
      </c>
      <c r="E241" s="58">
        <v>1</v>
      </c>
      <c r="F241" s="57">
        <f t="shared" si="9"/>
        <v>1.74</v>
      </c>
      <c r="G241" s="57">
        <f t="shared" si="10"/>
        <v>0.4</v>
      </c>
      <c r="H241" s="57">
        <f t="shared" si="11"/>
        <v>2.14</v>
      </c>
    </row>
    <row r="242" spans="1:8" x14ac:dyDescent="0.15">
      <c r="A242" s="55" t="s">
        <v>183</v>
      </c>
      <c r="B242" s="55" t="s">
        <v>184</v>
      </c>
      <c r="C242" s="56">
        <v>0.23</v>
      </c>
      <c r="D242" s="57">
        <v>2.99</v>
      </c>
      <c r="E242" s="58">
        <v>1</v>
      </c>
      <c r="F242" s="57">
        <f t="shared" si="9"/>
        <v>2.99</v>
      </c>
      <c r="G242" s="57">
        <f t="shared" si="10"/>
        <v>0.69</v>
      </c>
      <c r="H242" s="57">
        <f t="shared" si="11"/>
        <v>3.68</v>
      </c>
    </row>
    <row r="243" spans="1:8" x14ac:dyDescent="0.15">
      <c r="A243" s="55" t="s">
        <v>185</v>
      </c>
      <c r="B243" s="55" t="s">
        <v>186</v>
      </c>
      <c r="C243" s="56">
        <v>7.0000000000000007E-2</v>
      </c>
      <c r="D243" s="57">
        <v>4.1900000000000004</v>
      </c>
      <c r="E243" s="58">
        <v>1</v>
      </c>
      <c r="F243" s="57">
        <f t="shared" si="9"/>
        <v>4.1900000000000004</v>
      </c>
      <c r="G243" s="57">
        <f t="shared" si="10"/>
        <v>0.28999999999999998</v>
      </c>
      <c r="H243" s="57">
        <f t="shared" si="11"/>
        <v>4.4800000000000004</v>
      </c>
    </row>
    <row r="244" spans="1:8" x14ac:dyDescent="0.15">
      <c r="A244" s="55" t="s">
        <v>185</v>
      </c>
      <c r="B244" s="55" t="s">
        <v>187</v>
      </c>
      <c r="C244" s="56">
        <v>7.0000000000000007E-2</v>
      </c>
      <c r="D244" s="57">
        <v>2.85</v>
      </c>
      <c r="E244" s="58">
        <v>1</v>
      </c>
      <c r="F244" s="57">
        <f t="shared" si="9"/>
        <v>2.85</v>
      </c>
      <c r="G244" s="57">
        <f t="shared" si="10"/>
        <v>0.2</v>
      </c>
      <c r="H244" s="57">
        <f t="shared" si="11"/>
        <v>3.0500000000000003</v>
      </c>
    </row>
    <row r="245" spans="1:8" x14ac:dyDescent="0.15">
      <c r="A245" s="55" t="s">
        <v>185</v>
      </c>
      <c r="B245" s="55" t="s">
        <v>188</v>
      </c>
      <c r="C245" s="56">
        <v>7.0000000000000007E-2</v>
      </c>
      <c r="D245" s="57">
        <v>4.62</v>
      </c>
      <c r="E245" s="58">
        <v>2</v>
      </c>
      <c r="F245" s="57">
        <f t="shared" si="9"/>
        <v>9.24</v>
      </c>
      <c r="G245" s="57">
        <f t="shared" si="10"/>
        <v>0.65</v>
      </c>
      <c r="H245" s="57">
        <f t="shared" si="11"/>
        <v>9.89</v>
      </c>
    </row>
    <row r="246" spans="1:8" x14ac:dyDescent="0.15">
      <c r="A246" s="55" t="s">
        <v>185</v>
      </c>
      <c r="B246" s="55" t="s">
        <v>201</v>
      </c>
      <c r="C246" s="56">
        <v>7.0000000000000007E-2</v>
      </c>
      <c r="D246" s="57">
        <v>1.1499999999999999</v>
      </c>
      <c r="E246" s="58">
        <v>2</v>
      </c>
      <c r="F246" s="57">
        <f t="shared" si="9"/>
        <v>2.2999999999999998</v>
      </c>
      <c r="G246" s="57">
        <f t="shared" si="10"/>
        <v>0.16</v>
      </c>
      <c r="H246" s="57">
        <f t="shared" si="11"/>
        <v>2.46</v>
      </c>
    </row>
    <row r="247" spans="1:8" x14ac:dyDescent="0.15">
      <c r="A247" s="55" t="s">
        <v>170</v>
      </c>
      <c r="B247" s="55" t="s">
        <v>202</v>
      </c>
      <c r="C247" s="56">
        <v>7.0000000000000007E-2</v>
      </c>
      <c r="D247" s="57">
        <v>3.76</v>
      </c>
      <c r="E247" s="58">
        <v>1</v>
      </c>
      <c r="F247" s="57">
        <f t="shared" si="9"/>
        <v>3.76</v>
      </c>
      <c r="G247" s="57">
        <f t="shared" si="10"/>
        <v>0.26</v>
      </c>
      <c r="H247" s="57">
        <f t="shared" si="11"/>
        <v>4.0199999999999996</v>
      </c>
    </row>
    <row r="248" spans="1:8" x14ac:dyDescent="0.15">
      <c r="A248" s="55" t="s">
        <v>170</v>
      </c>
      <c r="B248" s="55" t="s">
        <v>171</v>
      </c>
      <c r="C248" s="56">
        <v>7.0000000000000007E-2</v>
      </c>
      <c r="D248" s="57">
        <v>2.16</v>
      </c>
      <c r="E248" s="58">
        <v>1</v>
      </c>
      <c r="F248" s="57">
        <f t="shared" si="9"/>
        <v>2.16</v>
      </c>
      <c r="G248" s="57">
        <f t="shared" si="10"/>
        <v>0.15</v>
      </c>
      <c r="H248" s="57">
        <f t="shared" si="11"/>
        <v>2.31</v>
      </c>
    </row>
    <row r="249" spans="1:8" x14ac:dyDescent="0.15">
      <c r="A249" s="55" t="s">
        <v>170</v>
      </c>
      <c r="B249" s="55" t="s">
        <v>172</v>
      </c>
      <c r="C249" s="56">
        <v>7.0000000000000007E-2</v>
      </c>
      <c r="D249" s="57">
        <v>17.989999999999998</v>
      </c>
      <c r="E249" s="58">
        <v>0.1</v>
      </c>
      <c r="F249" s="57">
        <f t="shared" si="9"/>
        <v>1.7989999999999999</v>
      </c>
      <c r="G249" s="57">
        <f t="shared" si="10"/>
        <v>0.13</v>
      </c>
      <c r="H249" s="57">
        <f t="shared" si="11"/>
        <v>1.9289999999999998</v>
      </c>
    </row>
    <row r="250" spans="1:8" x14ac:dyDescent="0.15">
      <c r="A250" s="55" t="s">
        <v>191</v>
      </c>
      <c r="B250" s="55" t="s">
        <v>192</v>
      </c>
      <c r="C250" s="56">
        <v>0.23</v>
      </c>
      <c r="D250" s="57">
        <v>4.79</v>
      </c>
      <c r="E250" s="58">
        <v>1</v>
      </c>
      <c r="F250" s="57">
        <f t="shared" si="9"/>
        <v>4.79</v>
      </c>
      <c r="G250" s="57">
        <f t="shared" si="10"/>
        <v>1.1000000000000001</v>
      </c>
      <c r="H250" s="57">
        <f t="shared" si="11"/>
        <v>5.8900000000000006</v>
      </c>
    </row>
    <row r="251" spans="1:8" x14ac:dyDescent="0.15">
      <c r="A251" s="55" t="s">
        <v>191</v>
      </c>
      <c r="B251" s="55" t="s">
        <v>193</v>
      </c>
      <c r="C251" s="56">
        <v>0.23</v>
      </c>
      <c r="D251" s="57">
        <v>1.74</v>
      </c>
      <c r="E251" s="58">
        <v>2</v>
      </c>
      <c r="F251" s="57">
        <f t="shared" si="9"/>
        <v>3.48</v>
      </c>
      <c r="G251" s="57">
        <f t="shared" si="10"/>
        <v>0.8</v>
      </c>
      <c r="H251" s="57">
        <f t="shared" si="11"/>
        <v>4.28</v>
      </c>
    </row>
    <row r="252" spans="1:8" x14ac:dyDescent="0.15">
      <c r="A252" s="55" t="s">
        <v>173</v>
      </c>
      <c r="B252" s="55" t="s">
        <v>194</v>
      </c>
      <c r="C252" s="56">
        <v>0.23</v>
      </c>
      <c r="D252" s="57">
        <v>3.49</v>
      </c>
      <c r="E252" s="58">
        <v>0.7</v>
      </c>
      <c r="F252" s="57">
        <f t="shared" si="9"/>
        <v>2.4430000000000001</v>
      </c>
      <c r="G252" s="57">
        <f t="shared" si="10"/>
        <v>0.56000000000000005</v>
      </c>
      <c r="H252" s="57">
        <f t="shared" si="11"/>
        <v>3.0030000000000001</v>
      </c>
    </row>
    <row r="253" spans="1:8" x14ac:dyDescent="0.15">
      <c r="A253" s="55" t="s">
        <v>173</v>
      </c>
      <c r="B253" s="55" t="s">
        <v>195</v>
      </c>
      <c r="C253" s="56">
        <v>0.23</v>
      </c>
      <c r="D253" s="57">
        <v>3.99</v>
      </c>
      <c r="E253" s="58">
        <v>1.6</v>
      </c>
      <c r="F253" s="57">
        <f t="shared" si="9"/>
        <v>6.3840000000000003</v>
      </c>
      <c r="G253" s="57">
        <f t="shared" si="10"/>
        <v>1.47</v>
      </c>
      <c r="H253" s="57">
        <f t="shared" si="11"/>
        <v>7.8540000000000001</v>
      </c>
    </row>
    <row r="254" spans="1:8" x14ac:dyDescent="0.15">
      <c r="A254" s="55" t="s">
        <v>173</v>
      </c>
      <c r="B254" s="55" t="s">
        <v>174</v>
      </c>
      <c r="C254" s="56">
        <v>0.23</v>
      </c>
      <c r="D254" s="57">
        <v>8.99</v>
      </c>
      <c r="E254" s="58">
        <v>0.3</v>
      </c>
      <c r="F254" s="57">
        <f t="shared" si="9"/>
        <v>2.6970000000000001</v>
      </c>
      <c r="G254" s="57">
        <f t="shared" si="10"/>
        <v>0.62</v>
      </c>
      <c r="H254" s="57">
        <f t="shared" si="11"/>
        <v>3.3170000000000002</v>
      </c>
    </row>
    <row r="255" spans="1:8" x14ac:dyDescent="0.15">
      <c r="A255" s="55" t="s">
        <v>173</v>
      </c>
      <c r="B255" s="55" t="s">
        <v>196</v>
      </c>
      <c r="C255" s="56">
        <v>0.23</v>
      </c>
      <c r="D255" s="57">
        <v>17.989999999999998</v>
      </c>
      <c r="E255" s="58">
        <v>0.15</v>
      </c>
      <c r="F255" s="57">
        <f t="shared" si="9"/>
        <v>2.6984999999999997</v>
      </c>
      <c r="G255" s="57">
        <f t="shared" si="10"/>
        <v>0.62</v>
      </c>
      <c r="H255" s="57">
        <f t="shared" si="11"/>
        <v>3.3184999999999998</v>
      </c>
    </row>
    <row r="256" spans="1:8" x14ac:dyDescent="0.15">
      <c r="A256" s="55" t="s">
        <v>173</v>
      </c>
      <c r="B256" s="55" t="s">
        <v>197</v>
      </c>
      <c r="C256" s="56">
        <v>0.23</v>
      </c>
      <c r="D256" s="57">
        <v>4.99</v>
      </c>
      <c r="E256" s="58">
        <v>1.3</v>
      </c>
      <c r="F256" s="57">
        <f t="shared" si="9"/>
        <v>6.4870000000000001</v>
      </c>
      <c r="G256" s="57">
        <f t="shared" si="10"/>
        <v>1.49</v>
      </c>
      <c r="H256" s="57">
        <f t="shared" si="11"/>
        <v>7.9770000000000003</v>
      </c>
    </row>
    <row r="257" spans="1:8" x14ac:dyDescent="0.15">
      <c r="A257" s="55" t="s">
        <v>173</v>
      </c>
      <c r="B257" s="55" t="s">
        <v>198</v>
      </c>
      <c r="C257" s="56">
        <v>0.23</v>
      </c>
      <c r="D257" s="57">
        <v>6.99</v>
      </c>
      <c r="E257" s="58">
        <v>0.85</v>
      </c>
      <c r="F257" s="57">
        <f t="shared" si="9"/>
        <v>5.9415000000000004</v>
      </c>
      <c r="G257" s="57">
        <f t="shared" si="10"/>
        <v>1.37</v>
      </c>
      <c r="H257" s="57">
        <f t="shared" si="11"/>
        <v>7.3115000000000006</v>
      </c>
    </row>
    <row r="258" spans="1:8" x14ac:dyDescent="0.15">
      <c r="A258" s="55" t="s">
        <v>183</v>
      </c>
      <c r="B258" s="55" t="s">
        <v>184</v>
      </c>
      <c r="C258" s="56">
        <v>0.23</v>
      </c>
      <c r="D258" s="57">
        <v>2.99</v>
      </c>
      <c r="E258" s="58">
        <v>1</v>
      </c>
      <c r="F258" s="57">
        <f t="shared" si="9"/>
        <v>2.99</v>
      </c>
      <c r="G258" s="57">
        <f t="shared" si="10"/>
        <v>0.69</v>
      </c>
      <c r="H258" s="57">
        <f t="shared" si="11"/>
        <v>3.68</v>
      </c>
    </row>
    <row r="259" spans="1:8" x14ac:dyDescent="0.15">
      <c r="A259" s="55" t="s">
        <v>168</v>
      </c>
      <c r="B259" s="55" t="s">
        <v>169</v>
      </c>
      <c r="C259" s="56">
        <v>7.0000000000000007E-2</v>
      </c>
      <c r="D259" s="57">
        <v>13.99</v>
      </c>
      <c r="E259" s="58">
        <v>0.75</v>
      </c>
      <c r="F259" s="57">
        <f t="shared" si="9"/>
        <v>10.4925</v>
      </c>
      <c r="G259" s="57">
        <f t="shared" si="10"/>
        <v>0.73</v>
      </c>
      <c r="H259" s="57">
        <f t="shared" si="11"/>
        <v>11.2225</v>
      </c>
    </row>
    <row r="260" spans="1:8" x14ac:dyDescent="0.15">
      <c r="A260" s="55" t="s">
        <v>168</v>
      </c>
      <c r="B260" s="55" t="s">
        <v>189</v>
      </c>
      <c r="C260" s="56">
        <v>7.0000000000000007E-2</v>
      </c>
      <c r="D260" s="57">
        <v>18.489999999999998</v>
      </c>
      <c r="E260" s="58">
        <v>0.3</v>
      </c>
      <c r="F260" s="57">
        <f t="shared" si="9"/>
        <v>5.5469999999999997</v>
      </c>
      <c r="G260" s="57">
        <f t="shared" si="10"/>
        <v>0.39</v>
      </c>
      <c r="H260" s="57">
        <f t="shared" si="11"/>
        <v>5.9369999999999994</v>
      </c>
    </row>
    <row r="261" spans="1:8" x14ac:dyDescent="0.15">
      <c r="A261" s="55" t="s">
        <v>168</v>
      </c>
      <c r="B261" s="55" t="s">
        <v>190</v>
      </c>
      <c r="C261" s="56">
        <v>7.0000000000000007E-2</v>
      </c>
      <c r="D261" s="57">
        <v>15.99</v>
      </c>
      <c r="E261" s="58">
        <v>0.45</v>
      </c>
      <c r="F261" s="57">
        <f t="shared" si="9"/>
        <v>7.1955</v>
      </c>
      <c r="G261" s="57">
        <f t="shared" si="10"/>
        <v>0.5</v>
      </c>
      <c r="H261" s="57">
        <f t="shared" si="11"/>
        <v>7.6955</v>
      </c>
    </row>
    <row r="262" spans="1:8" x14ac:dyDescent="0.15">
      <c r="A262" s="55" t="s">
        <v>191</v>
      </c>
      <c r="B262" s="55" t="s">
        <v>192</v>
      </c>
      <c r="C262" s="56">
        <v>0.23</v>
      </c>
      <c r="D262" s="57">
        <v>4.79</v>
      </c>
      <c r="E262" s="58">
        <v>4</v>
      </c>
      <c r="F262" s="57">
        <f t="shared" si="9"/>
        <v>19.16</v>
      </c>
      <c r="G262" s="57">
        <f t="shared" si="10"/>
        <v>4.41</v>
      </c>
      <c r="H262" s="57">
        <f t="shared" si="11"/>
        <v>23.57</v>
      </c>
    </row>
    <row r="263" spans="1:8" x14ac:dyDescent="0.15">
      <c r="A263" s="55" t="s">
        <v>191</v>
      </c>
      <c r="B263" s="55" t="s">
        <v>193</v>
      </c>
      <c r="C263" s="56">
        <v>0.23</v>
      </c>
      <c r="D263" s="57">
        <v>1.74</v>
      </c>
      <c r="E263" s="58">
        <v>4</v>
      </c>
      <c r="F263" s="57">
        <f t="shared" si="9"/>
        <v>6.96</v>
      </c>
      <c r="G263" s="57">
        <f t="shared" si="10"/>
        <v>1.6</v>
      </c>
      <c r="H263" s="57">
        <f t="shared" si="11"/>
        <v>8.56</v>
      </c>
    </row>
    <row r="264" spans="1:8" x14ac:dyDescent="0.15">
      <c r="A264" s="55" t="s">
        <v>175</v>
      </c>
      <c r="B264" s="55" t="s">
        <v>176</v>
      </c>
      <c r="C264" s="56">
        <v>0</v>
      </c>
      <c r="D264" s="57">
        <v>5.39</v>
      </c>
      <c r="E264" s="58">
        <v>1</v>
      </c>
      <c r="F264" s="57">
        <f t="shared" ref="F264:F289" si="12">D264*E264</f>
        <v>5.39</v>
      </c>
      <c r="G264" s="57">
        <f t="shared" ref="G264:G289" si="13">ROUND(F264*C264,2)</f>
        <v>0</v>
      </c>
      <c r="H264" s="57">
        <f t="shared" ref="H264:H289" si="14">F264+G264</f>
        <v>5.39</v>
      </c>
    </row>
    <row r="265" spans="1:8" x14ac:dyDescent="0.15">
      <c r="A265" s="55" t="s">
        <v>175</v>
      </c>
      <c r="B265" s="55" t="s">
        <v>203</v>
      </c>
      <c r="C265" s="56">
        <v>0</v>
      </c>
      <c r="D265" s="57">
        <v>14.39</v>
      </c>
      <c r="E265" s="58">
        <v>1</v>
      </c>
      <c r="F265" s="57">
        <f t="shared" si="12"/>
        <v>14.39</v>
      </c>
      <c r="G265" s="57">
        <f t="shared" si="13"/>
        <v>0</v>
      </c>
      <c r="H265" s="57">
        <f t="shared" si="14"/>
        <v>14.39</v>
      </c>
    </row>
    <row r="266" spans="1:8" x14ac:dyDescent="0.15">
      <c r="A266" s="55" t="s">
        <v>175</v>
      </c>
      <c r="B266" s="55" t="s">
        <v>177</v>
      </c>
      <c r="C266" s="56">
        <v>0</v>
      </c>
      <c r="D266" s="57">
        <v>2.4700000000000002</v>
      </c>
      <c r="E266" s="58">
        <v>1</v>
      </c>
      <c r="F266" s="57">
        <f t="shared" si="12"/>
        <v>2.4700000000000002</v>
      </c>
      <c r="G266" s="57">
        <f t="shared" si="13"/>
        <v>0</v>
      </c>
      <c r="H266" s="57">
        <f t="shared" si="14"/>
        <v>2.4700000000000002</v>
      </c>
    </row>
    <row r="267" spans="1:8" x14ac:dyDescent="0.15">
      <c r="A267" s="55" t="s">
        <v>175</v>
      </c>
      <c r="B267" s="55" t="s">
        <v>178</v>
      </c>
      <c r="C267" s="56">
        <v>0</v>
      </c>
      <c r="D267" s="57">
        <v>2.66</v>
      </c>
      <c r="E267" s="58">
        <v>1</v>
      </c>
      <c r="F267" s="57">
        <f t="shared" si="12"/>
        <v>2.66</v>
      </c>
      <c r="G267" s="57">
        <f t="shared" si="13"/>
        <v>0</v>
      </c>
      <c r="H267" s="57">
        <f t="shared" si="14"/>
        <v>2.66</v>
      </c>
    </row>
    <row r="268" spans="1:8" x14ac:dyDescent="0.15">
      <c r="A268" s="55" t="s">
        <v>175</v>
      </c>
      <c r="B268" s="55" t="s">
        <v>179</v>
      </c>
      <c r="C268" s="56">
        <v>0</v>
      </c>
      <c r="D268" s="57">
        <v>3.09</v>
      </c>
      <c r="E268" s="58">
        <v>2</v>
      </c>
      <c r="F268" s="57">
        <f t="shared" si="12"/>
        <v>6.18</v>
      </c>
      <c r="G268" s="57">
        <f t="shared" si="13"/>
        <v>0</v>
      </c>
      <c r="H268" s="57">
        <f t="shared" si="14"/>
        <v>6.18</v>
      </c>
    </row>
    <row r="269" spans="1:8" x14ac:dyDescent="0.15">
      <c r="A269" s="55" t="s">
        <v>175</v>
      </c>
      <c r="B269" s="55" t="s">
        <v>199</v>
      </c>
      <c r="C269" s="56">
        <v>0</v>
      </c>
      <c r="D269" s="57">
        <v>1.52</v>
      </c>
      <c r="E269" s="58">
        <v>2</v>
      </c>
      <c r="F269" s="57">
        <f t="shared" si="12"/>
        <v>3.04</v>
      </c>
      <c r="G269" s="57">
        <f t="shared" si="13"/>
        <v>0</v>
      </c>
      <c r="H269" s="57">
        <f t="shared" si="14"/>
        <v>3.04</v>
      </c>
    </row>
    <row r="270" spans="1:8" x14ac:dyDescent="0.15">
      <c r="A270" s="55" t="s">
        <v>175</v>
      </c>
      <c r="B270" s="55" t="s">
        <v>180</v>
      </c>
      <c r="C270" s="56">
        <v>0</v>
      </c>
      <c r="D270" s="57">
        <v>8.39</v>
      </c>
      <c r="E270" s="58">
        <v>1</v>
      </c>
      <c r="F270" s="57">
        <f t="shared" si="12"/>
        <v>8.39</v>
      </c>
      <c r="G270" s="57">
        <f t="shared" si="13"/>
        <v>0</v>
      </c>
      <c r="H270" s="57">
        <f t="shared" si="14"/>
        <v>8.39</v>
      </c>
    </row>
    <row r="271" spans="1:8" x14ac:dyDescent="0.15">
      <c r="A271" s="55" t="s">
        <v>183</v>
      </c>
      <c r="B271" s="55" t="s">
        <v>184</v>
      </c>
      <c r="C271" s="56">
        <v>0.23</v>
      </c>
      <c r="D271" s="57">
        <v>2.99</v>
      </c>
      <c r="E271" s="58">
        <v>1</v>
      </c>
      <c r="F271" s="57">
        <f t="shared" si="12"/>
        <v>2.99</v>
      </c>
      <c r="G271" s="57">
        <f t="shared" si="13"/>
        <v>0.69</v>
      </c>
      <c r="H271" s="57">
        <f t="shared" si="14"/>
        <v>3.68</v>
      </c>
    </row>
    <row r="272" spans="1:8" x14ac:dyDescent="0.15">
      <c r="A272" s="55" t="s">
        <v>168</v>
      </c>
      <c r="B272" s="55" t="s">
        <v>169</v>
      </c>
      <c r="C272" s="56">
        <v>7.0000000000000007E-2</v>
      </c>
      <c r="D272" s="57">
        <v>13.99</v>
      </c>
      <c r="E272" s="58">
        <v>0.5</v>
      </c>
      <c r="F272" s="57">
        <f t="shared" si="12"/>
        <v>6.9950000000000001</v>
      </c>
      <c r="G272" s="57">
        <f t="shared" si="13"/>
        <v>0.49</v>
      </c>
      <c r="H272" s="57">
        <f t="shared" si="14"/>
        <v>7.4850000000000003</v>
      </c>
    </row>
    <row r="273" spans="1:8" x14ac:dyDescent="0.15">
      <c r="A273" s="55" t="s">
        <v>168</v>
      </c>
      <c r="B273" s="55" t="s">
        <v>190</v>
      </c>
      <c r="C273" s="56">
        <v>7.0000000000000007E-2</v>
      </c>
      <c r="D273" s="57">
        <v>15.99</v>
      </c>
      <c r="E273" s="58">
        <v>0.6</v>
      </c>
      <c r="F273" s="57">
        <f t="shared" si="12"/>
        <v>9.5939999999999994</v>
      </c>
      <c r="G273" s="57">
        <f t="shared" si="13"/>
        <v>0.67</v>
      </c>
      <c r="H273" s="57">
        <f t="shared" si="14"/>
        <v>10.263999999999999</v>
      </c>
    </row>
    <row r="274" spans="1:8" x14ac:dyDescent="0.15">
      <c r="A274" s="55" t="s">
        <v>170</v>
      </c>
      <c r="B274" s="55" t="s">
        <v>171</v>
      </c>
      <c r="C274" s="56">
        <v>7.0000000000000007E-2</v>
      </c>
      <c r="D274" s="57">
        <v>2.16</v>
      </c>
      <c r="E274" s="58">
        <v>1</v>
      </c>
      <c r="F274" s="57">
        <f t="shared" si="12"/>
        <v>2.16</v>
      </c>
      <c r="G274" s="57">
        <f t="shared" si="13"/>
        <v>0.15</v>
      </c>
      <c r="H274" s="57">
        <f t="shared" si="14"/>
        <v>2.31</v>
      </c>
    </row>
    <row r="275" spans="1:8" x14ac:dyDescent="0.15">
      <c r="A275" s="55" t="s">
        <v>170</v>
      </c>
      <c r="B275" s="55" t="s">
        <v>172</v>
      </c>
      <c r="C275" s="56">
        <v>7.0000000000000007E-2</v>
      </c>
      <c r="D275" s="57">
        <v>17.989999999999998</v>
      </c>
      <c r="E275" s="58">
        <v>0.45</v>
      </c>
      <c r="F275" s="57">
        <f t="shared" si="12"/>
        <v>8.0954999999999995</v>
      </c>
      <c r="G275" s="57">
        <f t="shared" si="13"/>
        <v>0.56999999999999995</v>
      </c>
      <c r="H275" s="57">
        <f t="shared" si="14"/>
        <v>8.6654999999999998</v>
      </c>
    </row>
    <row r="276" spans="1:8" x14ac:dyDescent="0.15">
      <c r="A276" s="55" t="s">
        <v>191</v>
      </c>
      <c r="B276" s="55" t="s">
        <v>193</v>
      </c>
      <c r="C276" s="56">
        <v>0.23</v>
      </c>
      <c r="D276" s="57">
        <v>1.74</v>
      </c>
      <c r="E276" s="58">
        <v>3</v>
      </c>
      <c r="F276" s="57">
        <f t="shared" si="12"/>
        <v>5.22</v>
      </c>
      <c r="G276" s="57">
        <f t="shared" si="13"/>
        <v>1.2</v>
      </c>
      <c r="H276" s="57">
        <f t="shared" si="14"/>
        <v>6.42</v>
      </c>
    </row>
    <row r="277" spans="1:8" x14ac:dyDescent="0.15">
      <c r="A277" s="55" t="s">
        <v>173</v>
      </c>
      <c r="B277" s="55" t="s">
        <v>194</v>
      </c>
      <c r="C277" s="56">
        <v>0.23</v>
      </c>
      <c r="D277" s="57">
        <v>3.49</v>
      </c>
      <c r="E277" s="58">
        <v>0.4</v>
      </c>
      <c r="F277" s="57">
        <f t="shared" si="12"/>
        <v>1.3960000000000001</v>
      </c>
      <c r="G277" s="57">
        <f t="shared" si="13"/>
        <v>0.32</v>
      </c>
      <c r="H277" s="57">
        <f t="shared" si="14"/>
        <v>1.7160000000000002</v>
      </c>
    </row>
    <row r="278" spans="1:8" x14ac:dyDescent="0.15">
      <c r="A278" s="55" t="s">
        <v>173</v>
      </c>
      <c r="B278" s="55" t="s">
        <v>174</v>
      </c>
      <c r="C278" s="56">
        <v>0.23</v>
      </c>
      <c r="D278" s="57">
        <v>8.99</v>
      </c>
      <c r="E278" s="58">
        <v>1.4</v>
      </c>
      <c r="F278" s="57">
        <f t="shared" si="12"/>
        <v>12.586</v>
      </c>
      <c r="G278" s="57">
        <f t="shared" si="13"/>
        <v>2.89</v>
      </c>
      <c r="H278" s="57">
        <f t="shared" si="14"/>
        <v>15.476000000000001</v>
      </c>
    </row>
    <row r="279" spans="1:8" x14ac:dyDescent="0.15">
      <c r="A279" s="55" t="s">
        <v>173</v>
      </c>
      <c r="B279" s="55" t="s">
        <v>196</v>
      </c>
      <c r="C279" s="56">
        <v>0.23</v>
      </c>
      <c r="D279" s="57">
        <v>17.989999999999998</v>
      </c>
      <c r="E279" s="58">
        <v>0.5</v>
      </c>
      <c r="F279" s="57">
        <f t="shared" si="12"/>
        <v>8.9949999999999992</v>
      </c>
      <c r="G279" s="57">
        <f t="shared" si="13"/>
        <v>2.0699999999999998</v>
      </c>
      <c r="H279" s="57">
        <f t="shared" si="14"/>
        <v>11.065</v>
      </c>
    </row>
    <row r="280" spans="1:8" x14ac:dyDescent="0.15">
      <c r="A280" s="55" t="s">
        <v>173</v>
      </c>
      <c r="B280" s="55" t="s">
        <v>198</v>
      </c>
      <c r="C280" s="56">
        <v>0.23</v>
      </c>
      <c r="D280" s="57">
        <v>6.99</v>
      </c>
      <c r="E280" s="58">
        <v>0.45</v>
      </c>
      <c r="F280" s="57">
        <f t="shared" si="12"/>
        <v>3.1455000000000002</v>
      </c>
      <c r="G280" s="57">
        <f t="shared" si="13"/>
        <v>0.72</v>
      </c>
      <c r="H280" s="57">
        <f t="shared" si="14"/>
        <v>3.8654999999999999</v>
      </c>
    </row>
    <row r="281" spans="1:8" x14ac:dyDescent="0.15">
      <c r="A281" s="55" t="s">
        <v>175</v>
      </c>
      <c r="B281" s="55" t="s">
        <v>176</v>
      </c>
      <c r="C281" s="56">
        <v>0</v>
      </c>
      <c r="D281" s="57">
        <v>5.39</v>
      </c>
      <c r="E281" s="58">
        <v>1</v>
      </c>
      <c r="F281" s="57">
        <f t="shared" si="12"/>
        <v>5.39</v>
      </c>
      <c r="G281" s="57">
        <f t="shared" si="13"/>
        <v>0</v>
      </c>
      <c r="H281" s="57">
        <f t="shared" si="14"/>
        <v>5.39</v>
      </c>
    </row>
    <row r="282" spans="1:8" x14ac:dyDescent="0.15">
      <c r="A282" s="55" t="s">
        <v>175</v>
      </c>
      <c r="B282" s="55" t="s">
        <v>177</v>
      </c>
      <c r="C282" s="56">
        <v>0</v>
      </c>
      <c r="D282" s="57">
        <v>2.4700000000000002</v>
      </c>
      <c r="E282" s="58">
        <v>1</v>
      </c>
      <c r="F282" s="57">
        <f t="shared" si="12"/>
        <v>2.4700000000000002</v>
      </c>
      <c r="G282" s="57">
        <f t="shared" si="13"/>
        <v>0</v>
      </c>
      <c r="H282" s="57">
        <f t="shared" si="14"/>
        <v>2.4700000000000002</v>
      </c>
    </row>
    <row r="283" spans="1:8" x14ac:dyDescent="0.15">
      <c r="A283" s="55" t="s">
        <v>175</v>
      </c>
      <c r="B283" s="55" t="s">
        <v>178</v>
      </c>
      <c r="C283" s="56">
        <v>0</v>
      </c>
      <c r="D283" s="57">
        <v>2.66</v>
      </c>
      <c r="E283" s="58">
        <v>1</v>
      </c>
      <c r="F283" s="57">
        <f t="shared" si="12"/>
        <v>2.66</v>
      </c>
      <c r="G283" s="57">
        <f t="shared" si="13"/>
        <v>0</v>
      </c>
      <c r="H283" s="57">
        <f t="shared" si="14"/>
        <v>2.66</v>
      </c>
    </row>
    <row r="284" spans="1:8" x14ac:dyDescent="0.15">
      <c r="A284" s="55" t="s">
        <v>175</v>
      </c>
      <c r="B284" s="55" t="s">
        <v>199</v>
      </c>
      <c r="C284" s="56">
        <v>0</v>
      </c>
      <c r="D284" s="57">
        <v>1.52</v>
      </c>
      <c r="E284" s="58">
        <v>1</v>
      </c>
      <c r="F284" s="57">
        <f t="shared" si="12"/>
        <v>1.52</v>
      </c>
      <c r="G284" s="57">
        <f t="shared" si="13"/>
        <v>0</v>
      </c>
      <c r="H284" s="57">
        <f t="shared" si="14"/>
        <v>1.52</v>
      </c>
    </row>
    <row r="285" spans="1:8" x14ac:dyDescent="0.15">
      <c r="A285" s="55" t="s">
        <v>175</v>
      </c>
      <c r="B285" s="55" t="s">
        <v>180</v>
      </c>
      <c r="C285" s="56">
        <v>0</v>
      </c>
      <c r="D285" s="57">
        <v>8.39</v>
      </c>
      <c r="E285" s="58">
        <v>1</v>
      </c>
      <c r="F285" s="57">
        <f t="shared" si="12"/>
        <v>8.39</v>
      </c>
      <c r="G285" s="57">
        <f t="shared" si="13"/>
        <v>0</v>
      </c>
      <c r="H285" s="57">
        <f t="shared" si="14"/>
        <v>8.39</v>
      </c>
    </row>
    <row r="286" spans="1:8" x14ac:dyDescent="0.15">
      <c r="A286" s="55" t="s">
        <v>181</v>
      </c>
      <c r="B286" s="55" t="s">
        <v>200</v>
      </c>
      <c r="C286" s="56">
        <v>7.0000000000000007E-2</v>
      </c>
      <c r="D286" s="57">
        <v>8.82</v>
      </c>
      <c r="E286" s="58">
        <v>1</v>
      </c>
      <c r="F286" s="57">
        <f t="shared" si="12"/>
        <v>8.82</v>
      </c>
      <c r="G286" s="57">
        <f t="shared" si="13"/>
        <v>0.62</v>
      </c>
      <c r="H286" s="57">
        <f t="shared" si="14"/>
        <v>9.44</v>
      </c>
    </row>
    <row r="287" spans="1:8" x14ac:dyDescent="0.15">
      <c r="A287" s="55" t="s">
        <v>183</v>
      </c>
      <c r="B287" s="55" t="s">
        <v>184</v>
      </c>
      <c r="C287" s="56">
        <v>0.23</v>
      </c>
      <c r="D287" s="57">
        <v>2.99</v>
      </c>
      <c r="E287" s="58">
        <v>2</v>
      </c>
      <c r="F287" s="57">
        <f t="shared" si="12"/>
        <v>5.98</v>
      </c>
      <c r="G287" s="57">
        <f t="shared" si="13"/>
        <v>1.38</v>
      </c>
      <c r="H287" s="57">
        <f t="shared" si="14"/>
        <v>7.36</v>
      </c>
    </row>
    <row r="288" spans="1:8" x14ac:dyDescent="0.15">
      <c r="A288" s="55" t="s">
        <v>185</v>
      </c>
      <c r="B288" s="55" t="s">
        <v>187</v>
      </c>
      <c r="C288" s="56">
        <v>7.0000000000000007E-2</v>
      </c>
      <c r="D288" s="57">
        <v>2.85</v>
      </c>
      <c r="E288" s="58">
        <v>1</v>
      </c>
      <c r="F288" s="57">
        <f t="shared" si="12"/>
        <v>2.85</v>
      </c>
      <c r="G288" s="57">
        <f t="shared" si="13"/>
        <v>0.2</v>
      </c>
      <c r="H288" s="57">
        <f t="shared" si="14"/>
        <v>3.0500000000000003</v>
      </c>
    </row>
    <row r="289" spans="1:8" x14ac:dyDescent="0.15">
      <c r="A289" s="55" t="s">
        <v>185</v>
      </c>
      <c r="B289" s="55" t="s">
        <v>188</v>
      </c>
      <c r="C289" s="56">
        <v>7.0000000000000007E-2</v>
      </c>
      <c r="D289" s="57">
        <v>4.62</v>
      </c>
      <c r="E289" s="58">
        <v>1</v>
      </c>
      <c r="F289" s="57">
        <f t="shared" si="12"/>
        <v>4.62</v>
      </c>
      <c r="G289" s="57">
        <f t="shared" si="13"/>
        <v>0.32</v>
      </c>
      <c r="H289" s="57">
        <f t="shared" si="14"/>
        <v>4.9400000000000004</v>
      </c>
    </row>
  </sheetData>
  <conditionalFormatting sqref="D7:H7">
    <cfRule type="cellIs" priority="1" stopIfTrue="1" operator="equal">
      <formula>#N/A</formula>
    </cfRule>
    <cfRule type="cellIs" priority="2" stopIfTrue="1" operator="equal">
      <formula>#N/A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2"/>
  <sheetViews>
    <sheetView workbookViewId="0">
      <selection activeCell="I15" sqref="I15"/>
    </sheetView>
  </sheetViews>
  <sheetFormatPr defaultRowHeight="15" x14ac:dyDescent="0.25"/>
  <cols>
    <col min="1" max="1" width="12" style="59" bestFit="1" customWidth="1"/>
    <col min="2" max="2" width="13.42578125" style="59" bestFit="1" customWidth="1"/>
    <col min="3" max="16384" width="9.140625" style="59"/>
  </cols>
  <sheetData>
    <row r="1" spans="1:2" x14ac:dyDescent="0.25">
      <c r="A1" s="61" t="s">
        <v>205</v>
      </c>
      <c r="B1" s="61" t="s">
        <v>204</v>
      </c>
    </row>
    <row r="2" spans="1:2" x14ac:dyDescent="0.25">
      <c r="A2" s="60">
        <v>-1.5</v>
      </c>
      <c r="B2" s="60"/>
    </row>
    <row r="3" spans="1:2" x14ac:dyDescent="0.25">
      <c r="A3" s="60">
        <v>-1.4</v>
      </c>
      <c r="B3" s="60"/>
    </row>
    <row r="4" spans="1:2" x14ac:dyDescent="0.25">
      <c r="A4" s="60">
        <v>-1.3</v>
      </c>
      <c r="B4" s="60"/>
    </row>
    <row r="5" spans="1:2" x14ac:dyDescent="0.25">
      <c r="A5" s="60">
        <v>-1.2</v>
      </c>
      <c r="B5" s="60"/>
    </row>
    <row r="6" spans="1:2" x14ac:dyDescent="0.25">
      <c r="A6" s="60">
        <v>-1.1000000000000001</v>
      </c>
      <c r="B6" s="60"/>
    </row>
    <row r="7" spans="1:2" x14ac:dyDescent="0.25">
      <c r="A7" s="60">
        <v>-1</v>
      </c>
      <c r="B7" s="60"/>
    </row>
    <row r="8" spans="1:2" x14ac:dyDescent="0.25">
      <c r="A8" s="60">
        <v>-0.89999999999999902</v>
      </c>
      <c r="B8" s="60"/>
    </row>
    <row r="9" spans="1:2" x14ac:dyDescent="0.25">
      <c r="A9" s="60">
        <v>-0.79999999999999905</v>
      </c>
      <c r="B9" s="60"/>
    </row>
    <row r="10" spans="1:2" x14ac:dyDescent="0.25">
      <c r="A10" s="60">
        <v>-0.69999999999999896</v>
      </c>
      <c r="B10" s="60"/>
    </row>
    <row r="11" spans="1:2" x14ac:dyDescent="0.25">
      <c r="A11" s="60">
        <v>-0.59999999999999898</v>
      </c>
      <c r="B11" s="60"/>
    </row>
    <row r="12" spans="1:2" x14ac:dyDescent="0.25">
      <c r="A12" s="60">
        <v>-0.5</v>
      </c>
      <c r="B12" s="60"/>
    </row>
    <row r="13" spans="1:2" x14ac:dyDescent="0.25">
      <c r="A13" s="60">
        <v>-0.4</v>
      </c>
      <c r="B13" s="60"/>
    </row>
    <row r="14" spans="1:2" x14ac:dyDescent="0.25">
      <c r="A14" s="60">
        <v>-0.3</v>
      </c>
      <c r="B14" s="60"/>
    </row>
    <row r="15" spans="1:2" x14ac:dyDescent="0.25">
      <c r="A15" s="60">
        <v>-0.2</v>
      </c>
      <c r="B15" s="60"/>
    </row>
    <row r="16" spans="1:2" x14ac:dyDescent="0.25">
      <c r="A16" s="60">
        <v>-0.1</v>
      </c>
      <c r="B16" s="60"/>
    </row>
    <row r="17" spans="1:2" x14ac:dyDescent="0.25">
      <c r="A17" s="60">
        <v>0</v>
      </c>
      <c r="B17" s="60"/>
    </row>
    <row r="18" spans="1:2" x14ac:dyDescent="0.25">
      <c r="A18" s="60">
        <v>0.1</v>
      </c>
      <c r="B18" s="60"/>
    </row>
    <row r="19" spans="1:2" x14ac:dyDescent="0.25">
      <c r="A19" s="60">
        <v>0.2</v>
      </c>
      <c r="B19" s="60"/>
    </row>
    <row r="20" spans="1:2" x14ac:dyDescent="0.25">
      <c r="A20" s="60">
        <v>0.3</v>
      </c>
      <c r="B20" s="60"/>
    </row>
    <row r="21" spans="1:2" x14ac:dyDescent="0.25">
      <c r="A21" s="60">
        <v>0.4</v>
      </c>
      <c r="B21" s="60"/>
    </row>
    <row r="22" spans="1:2" x14ac:dyDescent="0.25">
      <c r="A22" s="60">
        <v>0.5</v>
      </c>
      <c r="B22" s="60"/>
    </row>
    <row r="23" spans="1:2" x14ac:dyDescent="0.25">
      <c r="A23" s="60">
        <v>0.6</v>
      </c>
      <c r="B23" s="60"/>
    </row>
    <row r="24" spans="1:2" x14ac:dyDescent="0.25">
      <c r="A24" s="60">
        <v>0.7</v>
      </c>
      <c r="B24" s="60"/>
    </row>
    <row r="25" spans="1:2" x14ac:dyDescent="0.25">
      <c r="A25" s="60">
        <v>0.8</v>
      </c>
      <c r="B25" s="60"/>
    </row>
    <row r="26" spans="1:2" x14ac:dyDescent="0.25">
      <c r="A26" s="60">
        <v>0.9</v>
      </c>
      <c r="B26" s="60"/>
    </row>
    <row r="27" spans="1:2" x14ac:dyDescent="0.25">
      <c r="A27" s="60">
        <v>1</v>
      </c>
      <c r="B27" s="60"/>
    </row>
    <row r="28" spans="1:2" x14ac:dyDescent="0.25">
      <c r="A28" s="60">
        <v>1.1000000000000001</v>
      </c>
      <c r="B28" s="60"/>
    </row>
    <row r="29" spans="1:2" x14ac:dyDescent="0.25">
      <c r="A29" s="60">
        <v>1.2</v>
      </c>
      <c r="B29" s="60"/>
    </row>
    <row r="30" spans="1:2" x14ac:dyDescent="0.25">
      <c r="A30" s="60">
        <v>1.3</v>
      </c>
      <c r="B30" s="60"/>
    </row>
    <row r="31" spans="1:2" x14ac:dyDescent="0.25">
      <c r="A31" s="60">
        <v>1.4</v>
      </c>
      <c r="B31" s="60"/>
    </row>
    <row r="32" spans="1:2" x14ac:dyDescent="0.25">
      <c r="A32" s="60">
        <v>1.5</v>
      </c>
      <c r="B32" s="60"/>
    </row>
    <row r="33" spans="1:2" x14ac:dyDescent="0.25">
      <c r="A33" s="60">
        <v>1.6</v>
      </c>
      <c r="B33" s="60"/>
    </row>
    <row r="34" spans="1:2" x14ac:dyDescent="0.25">
      <c r="A34" s="60">
        <v>1.7</v>
      </c>
      <c r="B34" s="60"/>
    </row>
    <row r="35" spans="1:2" x14ac:dyDescent="0.25">
      <c r="A35" s="60">
        <v>1.8</v>
      </c>
      <c r="B35" s="60"/>
    </row>
    <row r="36" spans="1:2" x14ac:dyDescent="0.25">
      <c r="A36" s="60">
        <v>1.9</v>
      </c>
      <c r="B36" s="60"/>
    </row>
    <row r="37" spans="1:2" x14ac:dyDescent="0.25">
      <c r="A37" s="60">
        <v>2</v>
      </c>
      <c r="B37" s="60"/>
    </row>
    <row r="38" spans="1:2" x14ac:dyDescent="0.25">
      <c r="A38" s="60">
        <v>2.1</v>
      </c>
      <c r="B38" s="60"/>
    </row>
    <row r="39" spans="1:2" x14ac:dyDescent="0.25">
      <c r="A39" s="60">
        <v>2.2000000000000002</v>
      </c>
      <c r="B39" s="60"/>
    </row>
    <row r="40" spans="1:2" x14ac:dyDescent="0.25">
      <c r="A40" s="60">
        <v>2.2999999999999998</v>
      </c>
      <c r="B40" s="60"/>
    </row>
    <row r="41" spans="1:2" x14ac:dyDescent="0.25">
      <c r="A41" s="60">
        <v>2.4</v>
      </c>
      <c r="B41" s="60"/>
    </row>
    <row r="42" spans="1:2" x14ac:dyDescent="0.25">
      <c r="A42" s="60">
        <v>2.5</v>
      </c>
      <c r="B42" s="60"/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3553" r:id="rId4">
          <objectPr defaultSize="0" autoPict="0" r:id="rId5">
            <anchor moveWithCells="1">
              <from>
                <xdr:col>5</xdr:col>
                <xdr:colOff>47625</xdr:colOff>
                <xdr:row>1</xdr:row>
                <xdr:rowOff>114300</xdr:rowOff>
              </from>
              <to>
                <xdr:col>7</xdr:col>
                <xdr:colOff>400050</xdr:colOff>
                <xdr:row>3</xdr:row>
                <xdr:rowOff>171450</xdr:rowOff>
              </to>
            </anchor>
          </objectPr>
        </oleObject>
      </mc:Choice>
      <mc:Fallback>
        <oleObject progId="Equation.3" shapeId="23553" r:id="rId4"/>
      </mc:Fallback>
    </mc:AlternateContent>
    <mc:AlternateContent xmlns:mc="http://schemas.openxmlformats.org/markup-compatibility/2006">
      <mc:Choice Requires="x14">
        <oleObject progId="Equation.3" shapeId="23554" r:id="rId6">
          <objectPr defaultSize="0" r:id="rId7">
            <anchor moveWithCells="1">
              <from>
                <xdr:col>8</xdr:col>
                <xdr:colOff>180975</xdr:colOff>
                <xdr:row>1</xdr:row>
                <xdr:rowOff>152400</xdr:rowOff>
              </from>
              <to>
                <xdr:col>9</xdr:col>
                <xdr:colOff>447675</xdr:colOff>
                <xdr:row>3</xdr:row>
                <xdr:rowOff>161925</xdr:rowOff>
              </to>
            </anchor>
          </objectPr>
        </oleObject>
      </mc:Choice>
      <mc:Fallback>
        <oleObject progId="Equation.3" shapeId="23554" r:id="rId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"/>
  <sheetViews>
    <sheetView workbookViewId="0">
      <selection activeCell="C13" sqref="C13"/>
    </sheetView>
  </sheetViews>
  <sheetFormatPr defaultRowHeight="12.75" x14ac:dyDescent="0.2"/>
  <cols>
    <col min="1" max="16384" width="9.140625" style="37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>
                <anchor moveWithCells="1" sizeWithCells="1">
                  <from>
                    <xdr:col>0</xdr:col>
                    <xdr:colOff>457200</xdr:colOff>
                    <xdr:row>2</xdr:row>
                    <xdr:rowOff>38100</xdr:rowOff>
                  </from>
                  <to>
                    <xdr:col>3</xdr:col>
                    <xdr:colOff>428625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"/>
  <sheetViews>
    <sheetView workbookViewId="0">
      <selection activeCell="D18" sqref="D18"/>
    </sheetView>
  </sheetViews>
  <sheetFormatPr defaultRowHeight="12.75" x14ac:dyDescent="0.2"/>
  <cols>
    <col min="1" max="16384" width="9.140625" style="38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>
                <anchor moveWithCells="1" sizeWithCells="1">
                  <from>
                    <xdr:col>0</xdr:col>
                    <xdr:colOff>266700</xdr:colOff>
                    <xdr:row>1</xdr:row>
                    <xdr:rowOff>66675</xdr:rowOff>
                  </from>
                  <to>
                    <xdr:col>3</xdr:col>
                    <xdr:colOff>238125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C13" sqref="C13"/>
    </sheetView>
  </sheetViews>
  <sheetFormatPr defaultRowHeight="12.75" x14ac:dyDescent="0.2"/>
  <cols>
    <col min="1" max="1" width="36.5703125" customWidth="1"/>
    <col min="2" max="2" width="15" customWidth="1"/>
    <col min="3" max="3" width="14" customWidth="1"/>
    <col min="4" max="4" width="17.5703125" customWidth="1"/>
    <col min="5" max="5" width="19.7109375" customWidth="1"/>
  </cols>
  <sheetData>
    <row r="1" spans="1:10" ht="20.25" customHeight="1" x14ac:dyDescent="0.2">
      <c r="A1" s="23" t="s">
        <v>126</v>
      </c>
      <c r="B1" s="24" t="s">
        <v>127</v>
      </c>
      <c r="C1" s="24" t="s">
        <v>128</v>
      </c>
      <c r="D1" s="24" t="s">
        <v>129</v>
      </c>
      <c r="E1" s="39" t="s">
        <v>130</v>
      </c>
    </row>
    <row r="2" spans="1:10" ht="16.5" customHeight="1" x14ac:dyDescent="0.2">
      <c r="A2" s="25" t="s">
        <v>131</v>
      </c>
      <c r="B2" s="26">
        <f>SUM(B4:B12)</f>
        <v>159.488</v>
      </c>
      <c r="C2" s="26">
        <f>SUM(C4:C12)</f>
        <v>175.50900000000001</v>
      </c>
      <c r="D2" s="26">
        <f>SUM(D4:D12)</f>
        <v>177.69200000000001</v>
      </c>
      <c r="E2" s="40"/>
    </row>
    <row r="3" spans="1:10" ht="15.75" x14ac:dyDescent="0.2">
      <c r="A3" s="27" t="s">
        <v>132</v>
      </c>
      <c r="B3" s="28"/>
      <c r="C3" s="28"/>
      <c r="D3" s="28"/>
      <c r="E3" s="28"/>
    </row>
    <row r="4" spans="1:10" ht="16.5" customHeight="1" x14ac:dyDescent="0.2">
      <c r="A4" s="29" t="s">
        <v>133</v>
      </c>
      <c r="B4" s="30">
        <v>22.16</v>
      </c>
      <c r="C4" s="30">
        <v>23.963000000000001</v>
      </c>
      <c r="D4" s="30">
        <v>23.6</v>
      </c>
      <c r="E4" s="31"/>
    </row>
    <row r="5" spans="1:10" ht="16.5" customHeight="1" x14ac:dyDescent="0.2">
      <c r="A5" s="29" t="s">
        <v>134</v>
      </c>
      <c r="B5" s="30">
        <v>21.158999999999999</v>
      </c>
      <c r="C5" s="30">
        <v>23.4</v>
      </c>
      <c r="D5" s="30">
        <v>24.358000000000001</v>
      </c>
      <c r="E5" s="31"/>
    </row>
    <row r="6" spans="1:10" ht="16.5" customHeight="1" x14ac:dyDescent="0.2">
      <c r="A6" s="29" t="s">
        <v>135</v>
      </c>
      <c r="B6" s="30">
        <v>10.878</v>
      </c>
      <c r="C6" s="30">
        <v>11.861000000000001</v>
      </c>
      <c r="D6" s="30">
        <v>11.682</v>
      </c>
      <c r="E6" s="32"/>
    </row>
    <row r="7" spans="1:10" ht="16.5" customHeight="1" x14ac:dyDescent="0.2">
      <c r="A7" s="29" t="s">
        <v>136</v>
      </c>
      <c r="B7" s="30">
        <v>13.853</v>
      </c>
      <c r="C7" s="30">
        <v>15.455</v>
      </c>
      <c r="D7" s="30">
        <v>15.336</v>
      </c>
      <c r="E7" s="32"/>
      <c r="F7" s="33"/>
      <c r="G7" s="33"/>
      <c r="I7" s="33"/>
    </row>
    <row r="8" spans="1:10" ht="16.5" customHeight="1" x14ac:dyDescent="0.2">
      <c r="A8" s="29" t="s">
        <v>137</v>
      </c>
      <c r="B8" s="30">
        <v>10.56</v>
      </c>
      <c r="C8" s="30">
        <v>11.238</v>
      </c>
      <c r="D8" s="30">
        <v>10.657999999999999</v>
      </c>
      <c r="E8" s="32"/>
      <c r="H8" s="33"/>
    </row>
    <row r="9" spans="1:10" ht="16.5" customHeight="1" x14ac:dyDescent="0.2">
      <c r="A9" s="29" t="s">
        <v>138</v>
      </c>
      <c r="B9" s="30">
        <v>32.759</v>
      </c>
      <c r="C9" s="30">
        <v>37.08</v>
      </c>
      <c r="D9" s="30">
        <v>37.299999999999997</v>
      </c>
      <c r="E9" s="31"/>
    </row>
    <row r="10" spans="1:10" ht="16.5" customHeight="1" x14ac:dyDescent="0.2">
      <c r="A10" s="29" t="s">
        <v>139</v>
      </c>
      <c r="B10" s="34">
        <v>34.481999999999999</v>
      </c>
      <c r="C10" s="34">
        <v>37.512</v>
      </c>
      <c r="D10" s="34">
        <v>37.179000000000002</v>
      </c>
      <c r="E10" s="31"/>
      <c r="H10" s="33"/>
      <c r="J10" s="35"/>
    </row>
    <row r="11" spans="1:10" ht="16.5" customHeight="1" x14ac:dyDescent="0.2">
      <c r="A11" s="29" t="s">
        <v>140</v>
      </c>
      <c r="B11" s="34">
        <v>8.8369999999999997</v>
      </c>
      <c r="C11" s="34">
        <v>9.3000000000000007</v>
      </c>
      <c r="D11" s="34">
        <v>10.779</v>
      </c>
      <c r="E11" s="32"/>
    </row>
    <row r="12" spans="1:10" ht="16.5" customHeight="1" x14ac:dyDescent="0.2">
      <c r="A12" s="29" t="s">
        <v>141</v>
      </c>
      <c r="B12" s="34">
        <v>4.8</v>
      </c>
      <c r="C12" s="34">
        <v>5.7</v>
      </c>
      <c r="D12" s="34">
        <v>6.8</v>
      </c>
      <c r="E12" s="32"/>
    </row>
    <row r="13" spans="1:10" x14ac:dyDescent="0.2">
      <c r="I13" s="35"/>
    </row>
  </sheetData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Makro_oblicz_srednia">
                <anchor moveWithCells="1" sizeWithCells="1">
                  <from>
                    <xdr:col>6</xdr:col>
                    <xdr:colOff>9525</xdr:colOff>
                    <xdr:row>3</xdr:row>
                    <xdr:rowOff>152400</xdr:rowOff>
                  </from>
                  <to>
                    <xdr:col>8</xdr:col>
                    <xdr:colOff>19050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Makro_oblicz_min">
                <anchor moveWithCells="1" sizeWithCells="1">
                  <from>
                    <xdr:col>6</xdr:col>
                    <xdr:colOff>0</xdr:colOff>
                    <xdr:row>6</xdr:row>
                    <xdr:rowOff>114300</xdr:rowOff>
                  </from>
                  <to>
                    <xdr:col>7</xdr:col>
                    <xdr:colOff>600075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X31"/>
  <sheetViews>
    <sheetView workbookViewId="0">
      <selection activeCell="AA10" sqref="AA10"/>
    </sheetView>
  </sheetViews>
  <sheetFormatPr defaultRowHeight="12.75" x14ac:dyDescent="0.2"/>
  <cols>
    <col min="1" max="1" width="3.85546875" style="12" customWidth="1"/>
    <col min="2" max="2" width="20.140625" style="12" customWidth="1"/>
    <col min="3" max="4" width="5.7109375" style="19" bestFit="1" customWidth="1"/>
    <col min="5" max="5" width="3.28515625" style="19" bestFit="1" customWidth="1"/>
    <col min="6" max="7" width="4.5703125" style="12" bestFit="1" customWidth="1"/>
    <col min="8" max="22" width="3.28515625" style="12" bestFit="1" customWidth="1"/>
    <col min="23" max="23" width="9" style="12" customWidth="1"/>
    <col min="24" max="16384" width="9.140625" style="12"/>
  </cols>
  <sheetData>
    <row r="1" spans="1:24" ht="123.75" x14ac:dyDescent="0.2">
      <c r="A1" s="9" t="s">
        <v>50</v>
      </c>
      <c r="B1" s="9" t="s">
        <v>51</v>
      </c>
      <c r="C1" s="10" t="s">
        <v>52</v>
      </c>
      <c r="D1" s="10" t="s">
        <v>53</v>
      </c>
      <c r="E1" s="10" t="s">
        <v>54</v>
      </c>
      <c r="F1" s="11" t="s">
        <v>55</v>
      </c>
      <c r="G1" s="11" t="s">
        <v>56</v>
      </c>
      <c r="H1" s="11" t="s">
        <v>57</v>
      </c>
      <c r="I1" s="11" t="s">
        <v>58</v>
      </c>
      <c r="J1" s="11" t="s">
        <v>59</v>
      </c>
      <c r="K1" s="11" t="s">
        <v>60</v>
      </c>
      <c r="L1" s="11" t="s">
        <v>61</v>
      </c>
      <c r="M1" s="11" t="s">
        <v>62</v>
      </c>
      <c r="N1" s="11" t="s">
        <v>63</v>
      </c>
      <c r="O1" s="11" t="s">
        <v>64</v>
      </c>
      <c r="P1" s="11" t="s">
        <v>65</v>
      </c>
      <c r="Q1" s="11" t="s">
        <v>66</v>
      </c>
      <c r="R1" s="11" t="s">
        <v>67</v>
      </c>
      <c r="S1" s="11" t="s">
        <v>68</v>
      </c>
      <c r="T1" s="11" t="s">
        <v>69</v>
      </c>
      <c r="U1" s="11" t="s">
        <v>70</v>
      </c>
      <c r="V1" s="11" t="s">
        <v>71</v>
      </c>
      <c r="W1" s="11" t="s">
        <v>72</v>
      </c>
    </row>
    <row r="2" spans="1:24" x14ac:dyDescent="0.2">
      <c r="A2" s="9">
        <v>1</v>
      </c>
      <c r="B2" s="9" t="s">
        <v>73</v>
      </c>
      <c r="C2" s="13">
        <v>14</v>
      </c>
      <c r="D2" s="13">
        <v>102</v>
      </c>
      <c r="E2" s="13">
        <v>0</v>
      </c>
      <c r="F2" s="14" t="s">
        <v>74</v>
      </c>
      <c r="G2" s="14">
        <v>-335</v>
      </c>
      <c r="H2" s="14">
        <v>2</v>
      </c>
      <c r="I2" s="14">
        <v>2</v>
      </c>
      <c r="J2" s="14">
        <v>2</v>
      </c>
      <c r="K2" s="14">
        <v>4</v>
      </c>
      <c r="L2" s="14">
        <v>2</v>
      </c>
      <c r="M2" s="14">
        <v>1</v>
      </c>
      <c r="N2" s="14">
        <v>2</v>
      </c>
      <c r="O2" s="14">
        <v>2</v>
      </c>
      <c r="P2" s="14">
        <v>2</v>
      </c>
      <c r="Q2" s="14">
        <v>3</v>
      </c>
      <c r="R2" s="14">
        <v>2</v>
      </c>
      <c r="S2" s="14">
        <v>4</v>
      </c>
      <c r="T2" s="14">
        <v>4</v>
      </c>
      <c r="U2" s="14">
        <v>4</v>
      </c>
      <c r="V2" s="15">
        <v>6</v>
      </c>
      <c r="W2" s="16"/>
    </row>
    <row r="3" spans="1:24" x14ac:dyDescent="0.2">
      <c r="A3" s="9">
        <v>2</v>
      </c>
      <c r="B3" s="9" t="s">
        <v>75</v>
      </c>
      <c r="C3" s="13">
        <v>18</v>
      </c>
      <c r="D3" s="13">
        <v>0</v>
      </c>
      <c r="E3" s="13">
        <v>0</v>
      </c>
      <c r="F3" s="14" t="s">
        <v>76</v>
      </c>
      <c r="G3" s="14">
        <v>270</v>
      </c>
      <c r="H3" s="14">
        <v>3</v>
      </c>
      <c r="I3" s="14">
        <v>4</v>
      </c>
      <c r="J3" s="14">
        <v>4</v>
      </c>
      <c r="K3" s="14">
        <v>3</v>
      </c>
      <c r="L3" s="14">
        <v>5</v>
      </c>
      <c r="M3" s="14">
        <v>4</v>
      </c>
      <c r="N3" s="14">
        <v>5</v>
      </c>
      <c r="O3" s="14">
        <v>4</v>
      </c>
      <c r="P3" s="14">
        <v>4</v>
      </c>
      <c r="Q3" s="14">
        <v>5</v>
      </c>
      <c r="R3" s="14">
        <v>5</v>
      </c>
      <c r="S3" s="14">
        <v>4</v>
      </c>
      <c r="T3" s="14">
        <v>5</v>
      </c>
      <c r="U3" s="14">
        <v>5</v>
      </c>
      <c r="V3" s="15">
        <v>5</v>
      </c>
      <c r="W3" s="16"/>
      <c r="X3" s="17"/>
    </row>
    <row r="4" spans="1:24" x14ac:dyDescent="0.2">
      <c r="A4" s="9">
        <v>3</v>
      </c>
      <c r="B4" s="9" t="s">
        <v>77</v>
      </c>
      <c r="C4" s="13">
        <v>34</v>
      </c>
      <c r="D4" s="13">
        <v>0</v>
      </c>
      <c r="E4" s="13">
        <v>0</v>
      </c>
      <c r="F4" s="14" t="s">
        <v>78</v>
      </c>
      <c r="G4" s="14">
        <v>25</v>
      </c>
      <c r="H4" s="14">
        <v>3</v>
      </c>
      <c r="I4" s="14">
        <v>3</v>
      </c>
      <c r="J4" s="14">
        <v>4</v>
      </c>
      <c r="K4" s="14">
        <v>3</v>
      </c>
      <c r="L4" s="14">
        <v>3</v>
      </c>
      <c r="M4" s="14">
        <v>3</v>
      </c>
      <c r="N4" s="14">
        <v>3</v>
      </c>
      <c r="O4" s="14">
        <v>4</v>
      </c>
      <c r="P4" s="14">
        <v>3</v>
      </c>
      <c r="Q4" s="14">
        <v>4</v>
      </c>
      <c r="R4" s="14">
        <v>4</v>
      </c>
      <c r="S4" s="14">
        <v>4</v>
      </c>
      <c r="T4" s="14">
        <v>5</v>
      </c>
      <c r="U4" s="14">
        <v>5</v>
      </c>
      <c r="V4" s="15">
        <v>4</v>
      </c>
      <c r="W4" s="16"/>
    </row>
    <row r="5" spans="1:24" x14ac:dyDescent="0.2">
      <c r="A5" s="9">
        <v>4</v>
      </c>
      <c r="B5" s="9" t="s">
        <v>79</v>
      </c>
      <c r="C5" s="13">
        <v>23</v>
      </c>
      <c r="D5" s="13">
        <v>30</v>
      </c>
      <c r="E5" s="13">
        <v>0</v>
      </c>
      <c r="F5" s="14" t="s">
        <v>74</v>
      </c>
      <c r="G5" s="14">
        <v>-320</v>
      </c>
      <c r="H5" s="14">
        <v>2</v>
      </c>
      <c r="I5" s="14">
        <v>2</v>
      </c>
      <c r="J5" s="14">
        <v>2</v>
      </c>
      <c r="K5" s="14">
        <v>4</v>
      </c>
      <c r="L5" s="14">
        <v>2</v>
      </c>
      <c r="M5" s="14">
        <v>2</v>
      </c>
      <c r="N5" s="14">
        <v>3</v>
      </c>
      <c r="O5" s="14">
        <v>2</v>
      </c>
      <c r="P5" s="14">
        <v>3</v>
      </c>
      <c r="Q5" s="14">
        <v>4</v>
      </c>
      <c r="R5" s="14">
        <v>3</v>
      </c>
      <c r="S5" s="14">
        <v>3</v>
      </c>
      <c r="T5" s="14">
        <v>4</v>
      </c>
      <c r="U5" s="14">
        <v>4</v>
      </c>
      <c r="V5" s="15">
        <v>5</v>
      </c>
      <c r="W5" s="16"/>
    </row>
    <row r="6" spans="1:24" x14ac:dyDescent="0.2">
      <c r="A6" s="9">
        <v>5</v>
      </c>
      <c r="B6" s="9" t="s">
        <v>80</v>
      </c>
      <c r="C6" s="13">
        <v>61</v>
      </c>
      <c r="D6" s="13">
        <v>0</v>
      </c>
      <c r="E6" s="13">
        <v>0</v>
      </c>
      <c r="F6" s="14" t="s">
        <v>76</v>
      </c>
      <c r="G6" s="14">
        <v>280</v>
      </c>
      <c r="H6" s="14">
        <v>3</v>
      </c>
      <c r="I6" s="14">
        <v>4</v>
      </c>
      <c r="J6" s="14">
        <v>4</v>
      </c>
      <c r="K6" s="14">
        <v>4</v>
      </c>
      <c r="L6" s="14">
        <v>4</v>
      </c>
      <c r="M6" s="14">
        <v>3</v>
      </c>
      <c r="N6" s="14">
        <v>4</v>
      </c>
      <c r="O6" s="14">
        <v>4</v>
      </c>
      <c r="P6" s="14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5">
        <v>5</v>
      </c>
      <c r="W6" s="16"/>
    </row>
    <row r="7" spans="1:24" x14ac:dyDescent="0.2">
      <c r="A7" s="9">
        <v>6</v>
      </c>
      <c r="B7" s="9" t="s">
        <v>81</v>
      </c>
      <c r="C7" s="13">
        <v>0</v>
      </c>
      <c r="D7" s="13">
        <v>72</v>
      </c>
      <c r="E7" s="13">
        <v>0</v>
      </c>
      <c r="F7" s="14" t="s">
        <v>74</v>
      </c>
      <c r="G7" s="14">
        <v>-265</v>
      </c>
      <c r="H7" s="14">
        <v>1</v>
      </c>
      <c r="I7" s="14">
        <v>2</v>
      </c>
      <c r="J7" s="14">
        <v>2</v>
      </c>
      <c r="K7" s="14">
        <v>3</v>
      </c>
      <c r="L7" s="14">
        <v>2</v>
      </c>
      <c r="M7" s="14">
        <v>1</v>
      </c>
      <c r="N7" s="14">
        <v>2</v>
      </c>
      <c r="O7" s="14">
        <v>2</v>
      </c>
      <c r="P7" s="14">
        <v>2</v>
      </c>
      <c r="Q7" s="14">
        <v>3</v>
      </c>
      <c r="R7" s="14">
        <v>3</v>
      </c>
      <c r="S7" s="14">
        <v>4</v>
      </c>
      <c r="T7" s="14">
        <v>5</v>
      </c>
      <c r="U7" s="14">
        <v>4</v>
      </c>
      <c r="V7" s="15">
        <v>2</v>
      </c>
      <c r="W7" s="16"/>
      <c r="X7" s="18"/>
    </row>
    <row r="8" spans="1:24" x14ac:dyDescent="0.2">
      <c r="A8" s="9">
        <v>7</v>
      </c>
      <c r="B8" s="9" t="s">
        <v>82</v>
      </c>
      <c r="C8" s="13">
        <v>18</v>
      </c>
      <c r="D8" s="13">
        <v>0</v>
      </c>
      <c r="E8" s="13">
        <v>0</v>
      </c>
      <c r="F8" s="14" t="s">
        <v>76</v>
      </c>
      <c r="G8" s="14">
        <v>215</v>
      </c>
      <c r="H8" s="14">
        <v>4</v>
      </c>
      <c r="I8" s="14">
        <v>5</v>
      </c>
      <c r="J8" s="14">
        <v>5</v>
      </c>
      <c r="K8" s="14">
        <v>3</v>
      </c>
      <c r="L8" s="14">
        <v>5</v>
      </c>
      <c r="M8" s="14">
        <v>4</v>
      </c>
      <c r="N8" s="14">
        <v>4</v>
      </c>
      <c r="O8" s="14">
        <v>4</v>
      </c>
      <c r="P8" s="14">
        <v>5</v>
      </c>
      <c r="Q8" s="14">
        <v>5</v>
      </c>
      <c r="R8" s="14">
        <v>4</v>
      </c>
      <c r="S8" s="14">
        <v>4</v>
      </c>
      <c r="T8" s="14">
        <v>5</v>
      </c>
      <c r="U8" s="14">
        <v>5</v>
      </c>
      <c r="V8" s="15">
        <v>4</v>
      </c>
      <c r="W8" s="16"/>
    </row>
    <row r="9" spans="1:24" x14ac:dyDescent="0.2">
      <c r="A9" s="9">
        <v>8</v>
      </c>
      <c r="B9" s="9" t="s">
        <v>83</v>
      </c>
      <c r="C9" s="13">
        <v>6</v>
      </c>
      <c r="D9" s="13">
        <v>0</v>
      </c>
      <c r="E9" s="13">
        <v>0</v>
      </c>
      <c r="F9" s="14" t="s">
        <v>74</v>
      </c>
      <c r="G9" s="14">
        <v>-155</v>
      </c>
      <c r="H9" s="14">
        <v>2</v>
      </c>
      <c r="I9" s="14">
        <v>3</v>
      </c>
      <c r="J9" s="14">
        <v>3</v>
      </c>
      <c r="K9" s="14">
        <v>2</v>
      </c>
      <c r="L9" s="14">
        <v>3</v>
      </c>
      <c r="M9" s="14">
        <v>2</v>
      </c>
      <c r="N9" s="14">
        <v>3</v>
      </c>
      <c r="O9" s="14">
        <v>3</v>
      </c>
      <c r="P9" s="14">
        <v>3</v>
      </c>
      <c r="Q9" s="14">
        <v>3</v>
      </c>
      <c r="R9" s="14">
        <v>4</v>
      </c>
      <c r="S9" s="14">
        <v>2</v>
      </c>
      <c r="T9" s="14">
        <v>4</v>
      </c>
      <c r="U9" s="14">
        <v>5</v>
      </c>
      <c r="V9" s="15">
        <v>3</v>
      </c>
      <c r="W9" s="16"/>
    </row>
    <row r="10" spans="1:24" x14ac:dyDescent="0.2">
      <c r="A10" s="9">
        <v>9</v>
      </c>
      <c r="B10" s="9" t="s">
        <v>84</v>
      </c>
      <c r="C10" s="13">
        <v>24</v>
      </c>
      <c r="D10" s="13">
        <v>12</v>
      </c>
      <c r="E10" s="13">
        <v>0</v>
      </c>
      <c r="F10" s="14" t="s">
        <v>76</v>
      </c>
      <c r="G10" s="14">
        <v>180</v>
      </c>
      <c r="H10" s="14">
        <v>6</v>
      </c>
      <c r="I10" s="14">
        <v>6</v>
      </c>
      <c r="J10" s="14">
        <v>6</v>
      </c>
      <c r="K10" s="14">
        <v>4</v>
      </c>
      <c r="L10" s="14">
        <v>3</v>
      </c>
      <c r="M10" s="14">
        <v>3</v>
      </c>
      <c r="N10" s="14">
        <v>3</v>
      </c>
      <c r="O10" s="14">
        <v>2</v>
      </c>
      <c r="P10" s="14">
        <v>3</v>
      </c>
      <c r="Q10" s="14">
        <v>6</v>
      </c>
      <c r="R10" s="14">
        <v>6</v>
      </c>
      <c r="S10" s="14">
        <v>6</v>
      </c>
      <c r="T10" s="14">
        <v>6</v>
      </c>
      <c r="U10" s="14">
        <v>5</v>
      </c>
      <c r="V10" s="15">
        <v>4</v>
      </c>
      <c r="W10" s="16"/>
    </row>
    <row r="11" spans="1:24" x14ac:dyDescent="0.2">
      <c r="A11" s="9">
        <v>10</v>
      </c>
      <c r="B11" s="9" t="s">
        <v>85</v>
      </c>
      <c r="C11" s="13">
        <v>24</v>
      </c>
      <c r="D11" s="13">
        <v>0</v>
      </c>
      <c r="E11" s="13">
        <v>0</v>
      </c>
      <c r="F11" s="14" t="s">
        <v>76</v>
      </c>
      <c r="G11" s="14">
        <v>210</v>
      </c>
      <c r="H11" s="14">
        <v>3</v>
      </c>
      <c r="I11" s="14">
        <v>3</v>
      </c>
      <c r="J11" s="14">
        <v>4</v>
      </c>
      <c r="K11" s="14">
        <v>3</v>
      </c>
      <c r="L11" s="14">
        <v>2</v>
      </c>
      <c r="M11" s="14">
        <v>3</v>
      </c>
      <c r="N11" s="14">
        <v>2</v>
      </c>
      <c r="O11" s="14">
        <v>3</v>
      </c>
      <c r="P11" s="14">
        <v>3</v>
      </c>
      <c r="Q11" s="14">
        <v>3</v>
      </c>
      <c r="R11" s="14">
        <v>3</v>
      </c>
      <c r="S11" s="14">
        <v>4</v>
      </c>
      <c r="T11" s="14">
        <v>5</v>
      </c>
      <c r="U11" s="14">
        <v>5</v>
      </c>
      <c r="V11" s="15">
        <v>4</v>
      </c>
      <c r="W11" s="16"/>
    </row>
    <row r="12" spans="1:24" x14ac:dyDescent="0.2">
      <c r="A12" s="9">
        <v>11</v>
      </c>
      <c r="B12" s="9" t="s">
        <v>86</v>
      </c>
      <c r="C12" s="13">
        <v>6</v>
      </c>
      <c r="D12" s="13">
        <v>0</v>
      </c>
      <c r="E12" s="13">
        <v>0</v>
      </c>
      <c r="F12" s="14" t="s">
        <v>74</v>
      </c>
      <c r="G12" s="14">
        <v>-320</v>
      </c>
      <c r="H12" s="14">
        <v>2</v>
      </c>
      <c r="I12" s="14">
        <v>2</v>
      </c>
      <c r="J12" s="14">
        <v>2</v>
      </c>
      <c r="K12" s="14">
        <v>3</v>
      </c>
      <c r="L12" s="14">
        <v>2</v>
      </c>
      <c r="M12" s="14">
        <v>2</v>
      </c>
      <c r="N12" s="14">
        <v>2</v>
      </c>
      <c r="O12" s="14">
        <v>3</v>
      </c>
      <c r="P12" s="14">
        <v>2</v>
      </c>
      <c r="Q12" s="14">
        <v>2</v>
      </c>
      <c r="R12" s="14">
        <v>3</v>
      </c>
      <c r="S12" s="14">
        <v>3</v>
      </c>
      <c r="T12" s="14">
        <v>3</v>
      </c>
      <c r="U12" s="14">
        <v>5</v>
      </c>
      <c r="V12" s="15">
        <v>3</v>
      </c>
      <c r="W12" s="16"/>
    </row>
    <row r="13" spans="1:24" x14ac:dyDescent="0.2">
      <c r="A13" s="9">
        <v>12</v>
      </c>
      <c r="B13" s="9" t="s">
        <v>87</v>
      </c>
      <c r="C13" s="13">
        <v>0</v>
      </c>
      <c r="D13" s="13">
        <v>24</v>
      </c>
      <c r="E13" s="13">
        <v>0</v>
      </c>
      <c r="F13" s="14" t="s">
        <v>74</v>
      </c>
      <c r="G13" s="14">
        <v>-620</v>
      </c>
      <c r="H13" s="14">
        <v>5</v>
      </c>
      <c r="I13" s="14">
        <v>5</v>
      </c>
      <c r="J13" s="14">
        <v>5</v>
      </c>
      <c r="K13" s="14">
        <v>5</v>
      </c>
      <c r="L13" s="14">
        <v>5</v>
      </c>
      <c r="M13" s="14">
        <v>5</v>
      </c>
      <c r="N13" s="14">
        <v>5</v>
      </c>
      <c r="O13" s="14">
        <v>5</v>
      </c>
      <c r="P13" s="14">
        <v>2</v>
      </c>
      <c r="Q13" s="14">
        <v>3</v>
      </c>
      <c r="R13" s="14">
        <v>2</v>
      </c>
      <c r="S13" s="14">
        <v>3</v>
      </c>
      <c r="T13" s="14">
        <v>2</v>
      </c>
      <c r="U13" s="14">
        <v>5</v>
      </c>
      <c r="V13" s="15">
        <v>6</v>
      </c>
      <c r="W13" s="16"/>
    </row>
    <row r="14" spans="1:24" x14ac:dyDescent="0.2">
      <c r="A14" s="9">
        <v>13</v>
      </c>
      <c r="B14" s="9" t="s">
        <v>88</v>
      </c>
      <c r="C14" s="13">
        <v>18</v>
      </c>
      <c r="D14" s="13">
        <v>0</v>
      </c>
      <c r="E14" s="13">
        <v>0</v>
      </c>
      <c r="F14" s="14" t="s">
        <v>74</v>
      </c>
      <c r="G14" s="14">
        <v>-165</v>
      </c>
      <c r="H14" s="14">
        <v>1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5</v>
      </c>
      <c r="O14" s="14">
        <v>2</v>
      </c>
      <c r="P14" s="14">
        <v>2</v>
      </c>
      <c r="Q14" s="14">
        <v>2</v>
      </c>
      <c r="R14" s="14">
        <v>3</v>
      </c>
      <c r="S14" s="14">
        <v>3</v>
      </c>
      <c r="T14" s="14">
        <v>4</v>
      </c>
      <c r="U14" s="14">
        <v>5</v>
      </c>
      <c r="V14" s="15">
        <v>6</v>
      </c>
      <c r="W14" s="16"/>
    </row>
    <row r="15" spans="1:24" x14ac:dyDescent="0.2">
      <c r="A15" s="9">
        <v>14</v>
      </c>
      <c r="B15" s="9" t="s">
        <v>89</v>
      </c>
      <c r="C15" s="13">
        <v>0</v>
      </c>
      <c r="D15" s="13">
        <v>0</v>
      </c>
      <c r="E15" s="13">
        <v>0</v>
      </c>
      <c r="F15" s="14" t="s">
        <v>74</v>
      </c>
      <c r="G15" s="14">
        <v>-60</v>
      </c>
      <c r="H15" s="14">
        <v>3</v>
      </c>
      <c r="I15" s="14">
        <v>2</v>
      </c>
      <c r="J15" s="14">
        <v>3</v>
      </c>
      <c r="K15" s="14">
        <v>3</v>
      </c>
      <c r="L15" s="14">
        <v>2</v>
      </c>
      <c r="M15" s="14">
        <v>2</v>
      </c>
      <c r="N15" s="14">
        <v>5</v>
      </c>
      <c r="O15" s="14">
        <v>2</v>
      </c>
      <c r="P15" s="14">
        <v>2</v>
      </c>
      <c r="Q15" s="14">
        <v>3</v>
      </c>
      <c r="R15" s="14">
        <v>3</v>
      </c>
      <c r="S15" s="14">
        <v>3</v>
      </c>
      <c r="T15" s="14">
        <v>4</v>
      </c>
      <c r="U15" s="14">
        <v>5</v>
      </c>
      <c r="V15" s="15">
        <v>4</v>
      </c>
      <c r="W15" s="16"/>
    </row>
    <row r="16" spans="1:24" x14ac:dyDescent="0.2">
      <c r="A16" s="9">
        <v>15</v>
      </c>
      <c r="B16" s="9" t="s">
        <v>90</v>
      </c>
      <c r="C16" s="13">
        <v>7</v>
      </c>
      <c r="D16" s="13">
        <v>6</v>
      </c>
      <c r="E16" s="13">
        <v>0</v>
      </c>
      <c r="F16" s="14" t="s">
        <v>76</v>
      </c>
      <c r="G16" s="14">
        <v>155</v>
      </c>
      <c r="H16" s="14">
        <v>3</v>
      </c>
      <c r="I16" s="14">
        <v>3</v>
      </c>
      <c r="J16" s="14">
        <v>3</v>
      </c>
      <c r="K16" s="14">
        <v>4</v>
      </c>
      <c r="L16" s="14">
        <v>3</v>
      </c>
      <c r="M16" s="14">
        <v>3</v>
      </c>
      <c r="N16" s="14">
        <v>5</v>
      </c>
      <c r="O16" s="14">
        <v>2</v>
      </c>
      <c r="P16" s="14">
        <v>3</v>
      </c>
      <c r="Q16" s="14">
        <v>3</v>
      </c>
      <c r="R16" s="14">
        <v>2</v>
      </c>
      <c r="S16" s="14">
        <v>3</v>
      </c>
      <c r="T16" s="14">
        <v>5</v>
      </c>
      <c r="U16" s="14">
        <v>4</v>
      </c>
      <c r="V16" s="15">
        <v>6</v>
      </c>
      <c r="W16" s="16"/>
    </row>
    <row r="17" spans="1:23" x14ac:dyDescent="0.2">
      <c r="A17" s="9">
        <v>16</v>
      </c>
      <c r="B17" s="9" t="s">
        <v>91</v>
      </c>
      <c r="C17" s="13">
        <v>0</v>
      </c>
      <c r="D17" s="13">
        <v>0</v>
      </c>
      <c r="E17" s="13">
        <v>0</v>
      </c>
      <c r="F17" s="14" t="s">
        <v>76</v>
      </c>
      <c r="G17" s="14">
        <v>200</v>
      </c>
      <c r="H17" s="14">
        <v>3</v>
      </c>
      <c r="I17" s="14">
        <v>4</v>
      </c>
      <c r="J17" s="14">
        <v>3</v>
      </c>
      <c r="K17" s="14">
        <v>4</v>
      </c>
      <c r="L17" s="14">
        <v>4</v>
      </c>
      <c r="M17" s="14">
        <v>3</v>
      </c>
      <c r="N17" s="14">
        <v>5</v>
      </c>
      <c r="O17" s="14">
        <v>3</v>
      </c>
      <c r="P17" s="14">
        <v>4</v>
      </c>
      <c r="Q17" s="14">
        <v>5</v>
      </c>
      <c r="R17" s="14">
        <v>3</v>
      </c>
      <c r="S17" s="14">
        <v>4</v>
      </c>
      <c r="T17" s="14">
        <v>5</v>
      </c>
      <c r="U17" s="14">
        <v>5</v>
      </c>
      <c r="V17" s="15">
        <v>6</v>
      </c>
      <c r="W17" s="16"/>
    </row>
    <row r="18" spans="1:23" x14ac:dyDescent="0.2">
      <c r="A18" s="9">
        <v>17</v>
      </c>
      <c r="B18" s="9" t="s">
        <v>92</v>
      </c>
      <c r="C18" s="13">
        <v>0</v>
      </c>
      <c r="D18" s="13">
        <v>30</v>
      </c>
      <c r="E18" s="13">
        <v>0</v>
      </c>
      <c r="F18" s="14" t="s">
        <v>74</v>
      </c>
      <c r="G18" s="14">
        <v>-205</v>
      </c>
      <c r="H18" s="14">
        <v>3</v>
      </c>
      <c r="I18" s="14">
        <v>3</v>
      </c>
      <c r="J18" s="14">
        <v>4</v>
      </c>
      <c r="K18" s="14">
        <v>2</v>
      </c>
      <c r="L18" s="14">
        <v>3</v>
      </c>
      <c r="M18" s="14">
        <v>2</v>
      </c>
      <c r="N18" s="14">
        <v>5</v>
      </c>
      <c r="O18" s="14">
        <v>3</v>
      </c>
      <c r="P18" s="14">
        <v>3</v>
      </c>
      <c r="Q18" s="14">
        <v>4</v>
      </c>
      <c r="R18" s="14">
        <v>4</v>
      </c>
      <c r="S18" s="14">
        <v>3</v>
      </c>
      <c r="T18" s="14">
        <v>4</v>
      </c>
      <c r="U18" s="14">
        <v>5</v>
      </c>
      <c r="V18" s="15">
        <v>4</v>
      </c>
      <c r="W18" s="16"/>
    </row>
    <row r="19" spans="1:23" x14ac:dyDescent="0.2">
      <c r="A19" s="9">
        <v>18</v>
      </c>
      <c r="B19" s="9" t="s">
        <v>93</v>
      </c>
      <c r="C19" s="13">
        <v>33</v>
      </c>
      <c r="D19" s="13">
        <v>0</v>
      </c>
      <c r="E19" s="13">
        <v>0</v>
      </c>
      <c r="F19" s="14" t="s">
        <v>76</v>
      </c>
      <c r="G19" s="14">
        <v>260</v>
      </c>
      <c r="H19" s="14">
        <v>3</v>
      </c>
      <c r="I19" s="14">
        <v>3</v>
      </c>
      <c r="J19" s="14">
        <v>3</v>
      </c>
      <c r="K19" s="14">
        <v>4</v>
      </c>
      <c r="L19" s="14">
        <v>2</v>
      </c>
      <c r="M19" s="14">
        <v>3</v>
      </c>
      <c r="N19" s="14">
        <v>5</v>
      </c>
      <c r="O19" s="14">
        <v>2</v>
      </c>
      <c r="P19" s="14">
        <v>3</v>
      </c>
      <c r="Q19" s="14">
        <v>4</v>
      </c>
      <c r="R19" s="14">
        <v>3</v>
      </c>
      <c r="S19" s="14">
        <v>3</v>
      </c>
      <c r="T19" s="14">
        <v>5</v>
      </c>
      <c r="U19" s="14">
        <v>5</v>
      </c>
      <c r="V19" s="15">
        <v>5</v>
      </c>
      <c r="W19" s="16"/>
    </row>
    <row r="20" spans="1:23" x14ac:dyDescent="0.2">
      <c r="A20" s="9">
        <v>19</v>
      </c>
      <c r="B20" s="9" t="s">
        <v>94</v>
      </c>
      <c r="C20" s="13">
        <v>61</v>
      </c>
      <c r="D20" s="13">
        <v>0</v>
      </c>
      <c r="E20" s="13">
        <v>0</v>
      </c>
      <c r="F20" s="14" t="s">
        <v>76</v>
      </c>
      <c r="G20" s="14">
        <v>275</v>
      </c>
      <c r="H20" s="14">
        <v>3</v>
      </c>
      <c r="I20" s="14">
        <v>3</v>
      </c>
      <c r="J20" s="14">
        <v>4</v>
      </c>
      <c r="K20" s="14">
        <v>4</v>
      </c>
      <c r="L20" s="14">
        <v>3</v>
      </c>
      <c r="M20" s="14">
        <v>3</v>
      </c>
      <c r="N20" s="14">
        <v>5</v>
      </c>
      <c r="O20" s="14">
        <v>4</v>
      </c>
      <c r="P20" s="14">
        <v>4</v>
      </c>
      <c r="Q20" s="14">
        <v>4</v>
      </c>
      <c r="R20" s="14">
        <v>3</v>
      </c>
      <c r="S20" s="14">
        <v>4</v>
      </c>
      <c r="T20" s="14">
        <v>5</v>
      </c>
      <c r="U20" s="14">
        <v>5</v>
      </c>
      <c r="V20" s="15">
        <v>4</v>
      </c>
      <c r="W20" s="16"/>
    </row>
    <row r="21" spans="1:23" x14ac:dyDescent="0.2">
      <c r="A21" s="9">
        <v>20</v>
      </c>
      <c r="B21" s="9" t="s">
        <v>95</v>
      </c>
      <c r="C21" s="13">
        <v>24</v>
      </c>
      <c r="D21" s="13">
        <v>0</v>
      </c>
      <c r="E21" s="13">
        <v>0</v>
      </c>
      <c r="F21" s="14" t="s">
        <v>96</v>
      </c>
      <c r="G21" s="14">
        <v>110</v>
      </c>
      <c r="H21" s="14">
        <v>3</v>
      </c>
      <c r="I21" s="14">
        <v>4</v>
      </c>
      <c r="J21" s="14">
        <v>4</v>
      </c>
      <c r="K21" s="14">
        <v>3</v>
      </c>
      <c r="L21" s="14">
        <v>4</v>
      </c>
      <c r="M21" s="14">
        <v>3</v>
      </c>
      <c r="N21" s="14">
        <v>5</v>
      </c>
      <c r="O21" s="14">
        <v>3</v>
      </c>
      <c r="P21" s="14">
        <v>4</v>
      </c>
      <c r="Q21" s="14">
        <v>3</v>
      </c>
      <c r="R21" s="14">
        <v>3</v>
      </c>
      <c r="S21" s="14">
        <v>4</v>
      </c>
      <c r="T21" s="14">
        <v>5</v>
      </c>
      <c r="U21" s="14">
        <v>5</v>
      </c>
      <c r="V21" s="15">
        <v>3</v>
      </c>
      <c r="W21" s="16"/>
    </row>
    <row r="22" spans="1:23" x14ac:dyDescent="0.2">
      <c r="A22" s="9">
        <v>21</v>
      </c>
      <c r="B22" s="9" t="s">
        <v>97</v>
      </c>
      <c r="C22" s="13">
        <v>24</v>
      </c>
      <c r="D22" s="13">
        <v>0</v>
      </c>
      <c r="E22" s="13">
        <v>0</v>
      </c>
      <c r="F22" s="14" t="s">
        <v>74</v>
      </c>
      <c r="G22" s="14">
        <v>-200</v>
      </c>
      <c r="H22" s="14">
        <v>2</v>
      </c>
      <c r="I22" s="14">
        <v>2</v>
      </c>
      <c r="J22" s="14">
        <v>3</v>
      </c>
      <c r="K22" s="14">
        <v>2</v>
      </c>
      <c r="L22" s="14">
        <v>2</v>
      </c>
      <c r="M22" s="14">
        <v>2</v>
      </c>
      <c r="N22" s="14">
        <v>5</v>
      </c>
      <c r="O22" s="14">
        <v>3</v>
      </c>
      <c r="P22" s="14">
        <v>1</v>
      </c>
      <c r="Q22" s="14">
        <v>2</v>
      </c>
      <c r="R22" s="14">
        <v>3</v>
      </c>
      <c r="S22" s="14">
        <v>3</v>
      </c>
      <c r="T22" s="14">
        <v>5</v>
      </c>
      <c r="U22" s="14">
        <v>5</v>
      </c>
      <c r="V22" s="15">
        <v>3</v>
      </c>
      <c r="W22" s="16"/>
    </row>
    <row r="23" spans="1:23" x14ac:dyDescent="0.2">
      <c r="A23" s="9">
        <v>22</v>
      </c>
      <c r="B23" s="9" t="s">
        <v>98</v>
      </c>
      <c r="C23" s="13">
        <v>27</v>
      </c>
      <c r="D23" s="13">
        <v>18</v>
      </c>
      <c r="E23" s="13">
        <v>0</v>
      </c>
      <c r="F23" s="14" t="s">
        <v>96</v>
      </c>
      <c r="G23" s="14">
        <v>100</v>
      </c>
      <c r="H23" s="14">
        <v>3</v>
      </c>
      <c r="I23" s="14">
        <v>3</v>
      </c>
      <c r="J23" s="14">
        <v>3</v>
      </c>
      <c r="K23" s="14">
        <v>5</v>
      </c>
      <c r="L23" s="14">
        <v>4</v>
      </c>
      <c r="M23" s="14">
        <v>3</v>
      </c>
      <c r="N23" s="14">
        <v>5</v>
      </c>
      <c r="O23" s="14">
        <v>2</v>
      </c>
      <c r="P23" s="14">
        <v>4</v>
      </c>
      <c r="Q23" s="14">
        <v>4</v>
      </c>
      <c r="R23" s="14">
        <v>4</v>
      </c>
      <c r="S23" s="14">
        <v>4</v>
      </c>
      <c r="T23" s="14">
        <v>5</v>
      </c>
      <c r="U23" s="14">
        <v>5</v>
      </c>
      <c r="V23" s="15">
        <v>4</v>
      </c>
      <c r="W23" s="16"/>
    </row>
    <row r="24" spans="1:23" x14ac:dyDescent="0.2">
      <c r="A24" s="9">
        <v>23</v>
      </c>
      <c r="B24" s="9" t="s">
        <v>99</v>
      </c>
      <c r="C24" s="13">
        <v>7</v>
      </c>
      <c r="D24" s="13">
        <v>0</v>
      </c>
      <c r="E24" s="13">
        <v>0</v>
      </c>
      <c r="F24" s="14" t="s">
        <v>76</v>
      </c>
      <c r="G24" s="14">
        <v>190</v>
      </c>
      <c r="H24" s="14">
        <v>4</v>
      </c>
      <c r="I24" s="14">
        <v>4</v>
      </c>
      <c r="J24" s="14">
        <v>4</v>
      </c>
      <c r="K24" s="14">
        <v>4</v>
      </c>
      <c r="L24" s="14">
        <v>4</v>
      </c>
      <c r="M24" s="14">
        <v>4</v>
      </c>
      <c r="N24" s="14">
        <v>5</v>
      </c>
      <c r="O24" s="14">
        <v>4</v>
      </c>
      <c r="P24" s="14">
        <v>4</v>
      </c>
      <c r="Q24" s="14">
        <v>4</v>
      </c>
      <c r="R24" s="14">
        <v>4</v>
      </c>
      <c r="S24" s="14">
        <v>4</v>
      </c>
      <c r="T24" s="14">
        <v>5</v>
      </c>
      <c r="U24" s="14">
        <v>5</v>
      </c>
      <c r="V24" s="15">
        <v>5</v>
      </c>
      <c r="W24" s="16"/>
    </row>
    <row r="25" spans="1:23" x14ac:dyDescent="0.2">
      <c r="A25" s="9">
        <v>24</v>
      </c>
      <c r="B25" s="9" t="s">
        <v>100</v>
      </c>
      <c r="C25" s="13">
        <v>37</v>
      </c>
      <c r="D25" s="13">
        <v>0</v>
      </c>
      <c r="E25" s="13">
        <v>0</v>
      </c>
      <c r="F25" s="14" t="s">
        <v>76</v>
      </c>
      <c r="G25" s="14">
        <v>200</v>
      </c>
      <c r="H25" s="14">
        <v>4</v>
      </c>
      <c r="I25" s="14">
        <v>4</v>
      </c>
      <c r="J25" s="14">
        <v>5</v>
      </c>
      <c r="K25" s="14">
        <v>5</v>
      </c>
      <c r="L25" s="14">
        <v>5</v>
      </c>
      <c r="M25" s="14">
        <v>4</v>
      </c>
      <c r="N25" s="14">
        <v>5</v>
      </c>
      <c r="O25" s="14">
        <v>4</v>
      </c>
      <c r="P25" s="14">
        <v>4</v>
      </c>
      <c r="Q25" s="14">
        <v>5</v>
      </c>
      <c r="R25" s="14">
        <v>4</v>
      </c>
      <c r="S25" s="14">
        <v>5</v>
      </c>
      <c r="T25" s="14">
        <v>5</v>
      </c>
      <c r="U25" s="14">
        <v>5</v>
      </c>
      <c r="V25" s="15">
        <v>4</v>
      </c>
      <c r="W25" s="16"/>
    </row>
    <row r="26" spans="1:23" x14ac:dyDescent="0.2">
      <c r="A26" s="9">
        <v>25</v>
      </c>
      <c r="B26" s="9" t="s">
        <v>101</v>
      </c>
      <c r="C26" s="13">
        <v>0</v>
      </c>
      <c r="D26" s="13">
        <v>0</v>
      </c>
      <c r="E26" s="13">
        <v>0</v>
      </c>
      <c r="F26" s="14" t="s">
        <v>76</v>
      </c>
      <c r="G26" s="14">
        <v>235</v>
      </c>
      <c r="H26" s="14">
        <v>3</v>
      </c>
      <c r="I26" s="14">
        <v>3</v>
      </c>
      <c r="J26" s="14">
        <v>3</v>
      </c>
      <c r="K26" s="14">
        <v>5</v>
      </c>
      <c r="L26" s="14">
        <v>3</v>
      </c>
      <c r="M26" s="14">
        <v>3</v>
      </c>
      <c r="N26" s="14">
        <v>5</v>
      </c>
      <c r="O26" s="14">
        <v>3</v>
      </c>
      <c r="P26" s="14">
        <v>3</v>
      </c>
      <c r="Q26" s="14">
        <v>4</v>
      </c>
      <c r="R26" s="14">
        <v>3</v>
      </c>
      <c r="S26" s="14">
        <v>3</v>
      </c>
      <c r="T26" s="14">
        <v>5</v>
      </c>
      <c r="U26" s="14">
        <v>6</v>
      </c>
      <c r="V26" s="15">
        <v>4</v>
      </c>
      <c r="W26" s="16"/>
    </row>
    <row r="27" spans="1:23" x14ac:dyDescent="0.2">
      <c r="A27" s="9">
        <v>26</v>
      </c>
      <c r="B27" s="9" t="s">
        <v>102</v>
      </c>
      <c r="C27" s="13">
        <v>0</v>
      </c>
      <c r="D27" s="13">
        <v>18</v>
      </c>
      <c r="E27" s="13">
        <v>0</v>
      </c>
      <c r="F27" s="14" t="s">
        <v>76</v>
      </c>
      <c r="G27" s="14">
        <v>170</v>
      </c>
      <c r="H27" s="14">
        <v>3</v>
      </c>
      <c r="I27" s="14">
        <v>3</v>
      </c>
      <c r="J27" s="14">
        <v>4</v>
      </c>
      <c r="K27" s="14">
        <v>5</v>
      </c>
      <c r="L27" s="14">
        <v>4</v>
      </c>
      <c r="M27" s="14">
        <v>4</v>
      </c>
      <c r="N27" s="14">
        <v>3</v>
      </c>
      <c r="O27" s="14">
        <v>3</v>
      </c>
      <c r="P27" s="14">
        <v>4</v>
      </c>
      <c r="Q27" s="14">
        <v>4</v>
      </c>
      <c r="R27" s="14">
        <v>3</v>
      </c>
      <c r="S27" s="14">
        <v>3</v>
      </c>
      <c r="T27" s="14">
        <v>5</v>
      </c>
      <c r="U27" s="14">
        <v>5</v>
      </c>
      <c r="V27" s="15">
        <v>5</v>
      </c>
      <c r="W27" s="16"/>
    </row>
    <row r="28" spans="1:23" x14ac:dyDescent="0.2">
      <c r="A28" s="9">
        <v>27</v>
      </c>
      <c r="B28" s="9" t="s">
        <v>103</v>
      </c>
      <c r="C28" s="13">
        <v>42</v>
      </c>
      <c r="D28" s="13">
        <v>0</v>
      </c>
      <c r="E28" s="13">
        <v>0</v>
      </c>
      <c r="F28" s="14" t="s">
        <v>76</v>
      </c>
      <c r="G28" s="14">
        <v>315</v>
      </c>
      <c r="H28" s="14">
        <v>3</v>
      </c>
      <c r="I28" s="14">
        <v>3</v>
      </c>
      <c r="J28" s="14">
        <v>4</v>
      </c>
      <c r="K28" s="14">
        <v>5</v>
      </c>
      <c r="L28" s="14">
        <v>3</v>
      </c>
      <c r="M28" s="14">
        <v>2</v>
      </c>
      <c r="N28" s="14">
        <v>4</v>
      </c>
      <c r="O28" s="14">
        <v>3</v>
      </c>
      <c r="P28" s="14">
        <v>3</v>
      </c>
      <c r="Q28" s="14">
        <v>3</v>
      </c>
      <c r="R28" s="14">
        <v>3</v>
      </c>
      <c r="S28" s="14">
        <v>4</v>
      </c>
      <c r="T28" s="14">
        <v>5</v>
      </c>
      <c r="U28" s="14">
        <v>5</v>
      </c>
      <c r="V28" s="15">
        <v>5</v>
      </c>
      <c r="W28" s="16"/>
    </row>
    <row r="29" spans="1:23" x14ac:dyDescent="0.2">
      <c r="A29" s="9">
        <v>28</v>
      </c>
      <c r="B29" s="9" t="s">
        <v>104</v>
      </c>
      <c r="C29" s="13">
        <v>37</v>
      </c>
      <c r="D29" s="13">
        <v>0</v>
      </c>
      <c r="E29" s="13">
        <v>0</v>
      </c>
      <c r="F29" s="14" t="s">
        <v>76</v>
      </c>
      <c r="G29" s="14">
        <v>230</v>
      </c>
      <c r="H29" s="14">
        <v>4</v>
      </c>
      <c r="I29" s="14">
        <v>3</v>
      </c>
      <c r="J29" s="14">
        <v>4</v>
      </c>
      <c r="K29" s="14">
        <v>5</v>
      </c>
      <c r="L29" s="14">
        <v>4</v>
      </c>
      <c r="M29" s="14">
        <v>4</v>
      </c>
      <c r="N29" s="14">
        <v>3</v>
      </c>
      <c r="O29" s="14">
        <v>4</v>
      </c>
      <c r="P29" s="14">
        <v>4</v>
      </c>
      <c r="Q29" s="14">
        <v>4</v>
      </c>
      <c r="R29" s="14">
        <v>4</v>
      </c>
      <c r="S29" s="14">
        <v>4</v>
      </c>
      <c r="T29" s="14">
        <v>5</v>
      </c>
      <c r="U29" s="14">
        <v>5</v>
      </c>
      <c r="V29" s="15">
        <v>5</v>
      </c>
      <c r="W29" s="16"/>
    </row>
    <row r="30" spans="1:23" x14ac:dyDescent="0.2">
      <c r="A30" s="9">
        <v>29</v>
      </c>
      <c r="B30" s="9" t="s">
        <v>105</v>
      </c>
      <c r="C30" s="13">
        <v>0</v>
      </c>
      <c r="D30" s="13">
        <v>0</v>
      </c>
      <c r="E30" s="13">
        <v>0</v>
      </c>
      <c r="F30" s="14" t="s">
        <v>78</v>
      </c>
      <c r="G30" s="14">
        <v>20</v>
      </c>
      <c r="H30" s="14">
        <v>2</v>
      </c>
      <c r="I30" s="14">
        <v>3</v>
      </c>
      <c r="J30" s="14">
        <v>3</v>
      </c>
      <c r="K30" s="14">
        <v>3</v>
      </c>
      <c r="L30" s="14">
        <v>2</v>
      </c>
      <c r="M30" s="14">
        <v>2</v>
      </c>
      <c r="N30" s="14">
        <v>3</v>
      </c>
      <c r="O30" s="14">
        <v>2</v>
      </c>
      <c r="P30" s="14">
        <v>4</v>
      </c>
      <c r="Q30" s="14">
        <v>3</v>
      </c>
      <c r="R30" s="14">
        <v>3</v>
      </c>
      <c r="S30" s="14">
        <v>3</v>
      </c>
      <c r="T30" s="14">
        <v>5</v>
      </c>
      <c r="U30" s="14">
        <v>6</v>
      </c>
      <c r="V30" s="15">
        <v>2</v>
      </c>
      <c r="W30" s="16"/>
    </row>
    <row r="31" spans="1:23" x14ac:dyDescent="0.2">
      <c r="A31" s="9">
        <v>30</v>
      </c>
      <c r="B31" s="9" t="s">
        <v>106</v>
      </c>
      <c r="C31" s="13">
        <v>0</v>
      </c>
      <c r="D31" s="13">
        <v>24</v>
      </c>
      <c r="E31" s="13">
        <v>0</v>
      </c>
      <c r="F31" s="14" t="s">
        <v>74</v>
      </c>
      <c r="G31" s="14">
        <v>-390</v>
      </c>
      <c r="H31" s="14">
        <v>1</v>
      </c>
      <c r="I31" s="14">
        <v>2</v>
      </c>
      <c r="J31" s="14">
        <v>2</v>
      </c>
      <c r="K31" s="14">
        <v>2</v>
      </c>
      <c r="L31" s="14">
        <v>2</v>
      </c>
      <c r="M31" s="14">
        <v>2</v>
      </c>
      <c r="N31" s="14">
        <v>2</v>
      </c>
      <c r="O31" s="14">
        <v>2</v>
      </c>
      <c r="P31" s="14">
        <v>1</v>
      </c>
      <c r="Q31" s="14">
        <v>2</v>
      </c>
      <c r="R31" s="14">
        <v>2</v>
      </c>
      <c r="S31" s="14">
        <v>2</v>
      </c>
      <c r="T31" s="14">
        <v>2</v>
      </c>
      <c r="U31" s="14">
        <v>5</v>
      </c>
      <c r="V31" s="15">
        <v>2</v>
      </c>
      <c r="W31" s="16"/>
    </row>
  </sheetData>
  <pageMargins left="0.75" right="0.75" top="1" bottom="1" header="0.5" footer="0.5"/>
  <pageSetup paperSize="9" orientation="portrait" horizontalDpi="300" verticalDpi="300" copies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8"/>
  <sheetViews>
    <sheetView workbookViewId="0">
      <selection activeCell="G7" sqref="G7"/>
    </sheetView>
  </sheetViews>
  <sheetFormatPr defaultRowHeight="12.75" x14ac:dyDescent="0.2"/>
  <cols>
    <col min="1" max="1" width="17" customWidth="1"/>
    <col min="2" max="2" width="16.7109375" customWidth="1"/>
  </cols>
  <sheetData>
    <row r="1" spans="1:2" ht="15" x14ac:dyDescent="0.2">
      <c r="A1" s="41" t="s">
        <v>0</v>
      </c>
      <c r="B1" s="41" t="s">
        <v>1</v>
      </c>
    </row>
    <row r="2" spans="1:2" x14ac:dyDescent="0.2">
      <c r="A2" s="42" t="s">
        <v>3</v>
      </c>
      <c r="B2" s="42">
        <v>245</v>
      </c>
    </row>
    <row r="3" spans="1:2" x14ac:dyDescent="0.2">
      <c r="A3" s="42" t="s">
        <v>4</v>
      </c>
      <c r="B3" s="42">
        <v>320</v>
      </c>
    </row>
    <row r="4" spans="1:2" x14ac:dyDescent="0.2">
      <c r="A4" s="42" t="s">
        <v>5</v>
      </c>
      <c r="B4" s="42">
        <v>200</v>
      </c>
    </row>
    <row r="5" spans="1:2" x14ac:dyDescent="0.2">
      <c r="A5" s="42" t="s">
        <v>6</v>
      </c>
      <c r="B5" s="42">
        <v>656</v>
      </c>
    </row>
    <row r="6" spans="1:2" x14ac:dyDescent="0.2">
      <c r="A6" s="42" t="s">
        <v>7</v>
      </c>
      <c r="B6" s="42">
        <v>198</v>
      </c>
    </row>
    <row r="7" spans="1:2" x14ac:dyDescent="0.2">
      <c r="A7" s="42" t="s">
        <v>8</v>
      </c>
      <c r="B7" s="42">
        <v>120</v>
      </c>
    </row>
    <row r="8" spans="1:2" x14ac:dyDescent="0.2">
      <c r="A8" s="42" t="s">
        <v>9</v>
      </c>
      <c r="B8" s="42">
        <v>67</v>
      </c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E15"/>
  <sheetViews>
    <sheetView workbookViewId="0">
      <selection activeCell="G19" sqref="G19"/>
    </sheetView>
  </sheetViews>
  <sheetFormatPr defaultRowHeight="12.75" x14ac:dyDescent="0.2"/>
  <cols>
    <col min="1" max="1" width="23.28515625" customWidth="1"/>
    <col min="2" max="2" width="18.7109375" customWidth="1"/>
    <col min="3" max="3" width="26" style="43" bestFit="1" customWidth="1"/>
    <col min="4" max="4" width="20" style="43" customWidth="1"/>
    <col min="5" max="5" width="42" customWidth="1"/>
  </cols>
  <sheetData>
    <row r="1" spans="1:5" ht="37.5" customHeight="1" x14ac:dyDescent="0.25">
      <c r="A1" s="2" t="s">
        <v>10</v>
      </c>
      <c r="B1" s="2" t="s">
        <v>0</v>
      </c>
      <c r="C1" s="44" t="s">
        <v>12</v>
      </c>
      <c r="D1" s="44" t="s">
        <v>13</v>
      </c>
      <c r="E1" s="2" t="s">
        <v>11</v>
      </c>
    </row>
    <row r="2" spans="1:5" x14ac:dyDescent="0.2">
      <c r="A2" s="3" t="s">
        <v>14</v>
      </c>
      <c r="B2" s="3" t="s">
        <v>15</v>
      </c>
      <c r="C2" s="45">
        <v>32875</v>
      </c>
      <c r="D2" s="46" t="s">
        <v>16</v>
      </c>
      <c r="E2" s="3"/>
    </row>
    <row r="3" spans="1:5" x14ac:dyDescent="0.2">
      <c r="A3" s="3" t="s">
        <v>17</v>
      </c>
      <c r="B3" s="3" t="s">
        <v>18</v>
      </c>
      <c r="C3" s="45">
        <v>33148</v>
      </c>
      <c r="D3" s="46" t="s">
        <v>19</v>
      </c>
      <c r="E3" s="3"/>
    </row>
    <row r="4" spans="1:5" x14ac:dyDescent="0.2">
      <c r="A4" s="3" t="s">
        <v>20</v>
      </c>
      <c r="B4" s="3" t="s">
        <v>21</v>
      </c>
      <c r="C4" s="45">
        <v>32877</v>
      </c>
      <c r="D4" s="46" t="s">
        <v>22</v>
      </c>
      <c r="E4" s="3"/>
    </row>
    <row r="5" spans="1:5" x14ac:dyDescent="0.2">
      <c r="A5" s="3" t="s">
        <v>23</v>
      </c>
      <c r="B5" s="3" t="s">
        <v>24</v>
      </c>
      <c r="C5" s="45">
        <v>33302</v>
      </c>
      <c r="D5" s="46" t="s">
        <v>25</v>
      </c>
      <c r="E5" s="3"/>
    </row>
    <row r="6" spans="1:5" x14ac:dyDescent="0.2">
      <c r="A6" s="3" t="s">
        <v>26</v>
      </c>
      <c r="B6" s="3" t="s">
        <v>27</v>
      </c>
      <c r="C6" s="45">
        <v>33303</v>
      </c>
      <c r="D6" s="46" t="s">
        <v>19</v>
      </c>
      <c r="E6" s="3"/>
    </row>
    <row r="7" spans="1:5" x14ac:dyDescent="0.2">
      <c r="A7" s="3" t="s">
        <v>28</v>
      </c>
      <c r="B7" s="3" t="s">
        <v>29</v>
      </c>
      <c r="C7" s="45">
        <v>32880</v>
      </c>
      <c r="D7" s="46" t="s">
        <v>30</v>
      </c>
      <c r="E7" s="3"/>
    </row>
    <row r="8" spans="1:5" x14ac:dyDescent="0.2">
      <c r="A8" s="3" t="s">
        <v>31</v>
      </c>
      <c r="B8" s="3" t="s">
        <v>32</v>
      </c>
      <c r="C8" s="45">
        <v>33298</v>
      </c>
      <c r="D8" s="46" t="s">
        <v>33</v>
      </c>
      <c r="E8" s="3"/>
    </row>
    <row r="9" spans="1:5" x14ac:dyDescent="0.2">
      <c r="A9" s="3" t="s">
        <v>31</v>
      </c>
      <c r="B9" s="3" t="s">
        <v>34</v>
      </c>
      <c r="C9" s="45">
        <v>33675</v>
      </c>
      <c r="D9" s="46" t="s">
        <v>35</v>
      </c>
      <c r="E9" s="3"/>
    </row>
    <row r="10" spans="1:5" x14ac:dyDescent="0.2">
      <c r="A10" s="3" t="s">
        <v>36</v>
      </c>
      <c r="B10" s="3" t="s">
        <v>37</v>
      </c>
      <c r="C10" s="45">
        <v>33310</v>
      </c>
      <c r="D10" s="46" t="s">
        <v>38</v>
      </c>
      <c r="E10" s="3"/>
    </row>
    <row r="11" spans="1:5" x14ac:dyDescent="0.2">
      <c r="A11" s="3" t="s">
        <v>39</v>
      </c>
      <c r="B11" s="3" t="s">
        <v>40</v>
      </c>
      <c r="C11" s="45">
        <v>33495</v>
      </c>
      <c r="D11" s="46" t="s">
        <v>38</v>
      </c>
      <c r="E11" s="3"/>
    </row>
    <row r="12" spans="1:5" x14ac:dyDescent="0.2">
      <c r="A12" s="3" t="s">
        <v>20</v>
      </c>
      <c r="B12" s="3" t="s">
        <v>41</v>
      </c>
      <c r="C12" s="45">
        <v>33584</v>
      </c>
      <c r="D12" s="46" t="s">
        <v>38</v>
      </c>
      <c r="E12" s="3"/>
    </row>
    <row r="13" spans="1:5" x14ac:dyDescent="0.2">
      <c r="A13" s="3" t="s">
        <v>42</v>
      </c>
      <c r="B13" s="3" t="s">
        <v>43</v>
      </c>
      <c r="C13" s="45">
        <v>33801</v>
      </c>
      <c r="D13" s="46" t="s">
        <v>38</v>
      </c>
      <c r="E13" s="3"/>
    </row>
    <row r="14" spans="1:5" x14ac:dyDescent="0.2">
      <c r="A14" s="3" t="s">
        <v>44</v>
      </c>
      <c r="B14" s="3" t="s">
        <v>45</v>
      </c>
      <c r="C14" s="45">
        <v>35771</v>
      </c>
      <c r="D14" s="46" t="s">
        <v>38</v>
      </c>
      <c r="E14" s="3"/>
    </row>
    <row r="15" spans="1:5" x14ac:dyDescent="0.2">
      <c r="A15" s="3" t="s">
        <v>26</v>
      </c>
      <c r="B15" s="3" t="s">
        <v>46</v>
      </c>
      <c r="C15" s="45">
        <v>33305</v>
      </c>
      <c r="D15" s="46" t="s">
        <v>38</v>
      </c>
      <c r="E15" s="3"/>
    </row>
  </sheetData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4</xdr:col>
                    <xdr:colOff>2009775</xdr:colOff>
                    <xdr:row>0</xdr:row>
                    <xdr:rowOff>57150</xdr:rowOff>
                  </from>
                  <to>
                    <xdr:col>4</xdr:col>
                    <xdr:colOff>2790825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2:E21"/>
  <sheetViews>
    <sheetView workbookViewId="0">
      <selection activeCell="J24" sqref="J24"/>
    </sheetView>
  </sheetViews>
  <sheetFormatPr defaultRowHeight="12.75" x14ac:dyDescent="0.2"/>
  <cols>
    <col min="1" max="1" width="10" bestFit="1" customWidth="1"/>
    <col min="2" max="2" width="13.28515625" bestFit="1" customWidth="1"/>
    <col min="3" max="3" width="12.5703125" bestFit="1" customWidth="1"/>
    <col min="5" max="5" width="12.7109375" customWidth="1"/>
  </cols>
  <sheetData>
    <row r="2" spans="1:5" x14ac:dyDescent="0.2">
      <c r="A2" s="20" t="s">
        <v>107</v>
      </c>
      <c r="B2" s="21" t="s">
        <v>108</v>
      </c>
      <c r="C2" s="20" t="s">
        <v>109</v>
      </c>
      <c r="D2" s="20" t="s">
        <v>110</v>
      </c>
      <c r="E2" s="20" t="s">
        <v>111</v>
      </c>
    </row>
    <row r="3" spans="1:5" x14ac:dyDescent="0.2">
      <c r="A3" s="1" t="s">
        <v>112</v>
      </c>
      <c r="B3" s="22">
        <v>245</v>
      </c>
      <c r="C3" s="1" t="s">
        <v>113</v>
      </c>
      <c r="D3" s="1" t="s">
        <v>114</v>
      </c>
      <c r="E3" s="1" t="s">
        <v>115</v>
      </c>
    </row>
    <row r="4" spans="1:5" x14ac:dyDescent="0.2">
      <c r="A4" s="1" t="s">
        <v>116</v>
      </c>
      <c r="B4" s="22">
        <v>544</v>
      </c>
      <c r="C4" s="1" t="s">
        <v>113</v>
      </c>
      <c r="D4" s="1" t="s">
        <v>117</v>
      </c>
      <c r="E4" s="1" t="s">
        <v>115</v>
      </c>
    </row>
    <row r="5" spans="1:5" x14ac:dyDescent="0.2">
      <c r="A5" s="1" t="s">
        <v>118</v>
      </c>
      <c r="B5" s="22">
        <v>32.6</v>
      </c>
      <c r="C5" s="1" t="s">
        <v>119</v>
      </c>
      <c r="D5" s="1" t="s">
        <v>120</v>
      </c>
      <c r="E5" s="1" t="s">
        <v>121</v>
      </c>
    </row>
    <row r="6" spans="1:5" x14ac:dyDescent="0.2">
      <c r="A6" s="1" t="s">
        <v>118</v>
      </c>
      <c r="B6" s="22">
        <v>9.4499999999999993</v>
      </c>
      <c r="C6" s="1" t="s">
        <v>119</v>
      </c>
      <c r="D6" s="1" t="s">
        <v>120</v>
      </c>
      <c r="E6" s="1" t="s">
        <v>121</v>
      </c>
    </row>
    <row r="7" spans="1:5" x14ac:dyDescent="0.2">
      <c r="A7" s="1" t="s">
        <v>112</v>
      </c>
      <c r="B7" s="22">
        <v>12</v>
      </c>
      <c r="C7" s="1" t="s">
        <v>122</v>
      </c>
      <c r="D7" s="1" t="s">
        <v>117</v>
      </c>
      <c r="E7" t="s">
        <v>115</v>
      </c>
    </row>
    <row r="8" spans="1:5" x14ac:dyDescent="0.2">
      <c r="A8" s="1" t="s">
        <v>123</v>
      </c>
      <c r="B8" s="22">
        <v>198</v>
      </c>
      <c r="C8" s="1" t="s">
        <v>113</v>
      </c>
      <c r="D8" s="1" t="s">
        <v>114</v>
      </c>
      <c r="E8" s="1" t="s">
        <v>124</v>
      </c>
    </row>
    <row r="9" spans="1:5" x14ac:dyDescent="0.2">
      <c r="A9" s="1" t="s">
        <v>116</v>
      </c>
      <c r="B9" s="22">
        <v>54</v>
      </c>
      <c r="C9" s="1" t="s">
        <v>119</v>
      </c>
      <c r="D9" s="1" t="s">
        <v>117</v>
      </c>
      <c r="E9" t="s">
        <v>115</v>
      </c>
    </row>
    <row r="10" spans="1:5" x14ac:dyDescent="0.2">
      <c r="A10" s="1" t="s">
        <v>118</v>
      </c>
      <c r="B10" s="22">
        <v>478</v>
      </c>
      <c r="C10" s="1" t="s">
        <v>113</v>
      </c>
      <c r="D10" s="1" t="s">
        <v>120</v>
      </c>
      <c r="E10" t="s">
        <v>121</v>
      </c>
    </row>
    <row r="11" spans="1:5" x14ac:dyDescent="0.2">
      <c r="A11" s="1" t="s">
        <v>112</v>
      </c>
      <c r="B11" s="22">
        <v>11.45</v>
      </c>
      <c r="C11" s="1" t="s">
        <v>119</v>
      </c>
      <c r="D11" s="1" t="s">
        <v>114</v>
      </c>
      <c r="E11" t="s">
        <v>115</v>
      </c>
    </row>
    <row r="12" spans="1:5" x14ac:dyDescent="0.2">
      <c r="A12" s="1" t="s">
        <v>116</v>
      </c>
      <c r="B12" s="22">
        <v>120</v>
      </c>
      <c r="C12" s="1" t="s">
        <v>125</v>
      </c>
      <c r="D12" s="1" t="s">
        <v>117</v>
      </c>
      <c r="E12" t="s">
        <v>115</v>
      </c>
    </row>
    <row r="13" spans="1:5" x14ac:dyDescent="0.2">
      <c r="A13" s="1" t="s">
        <v>118</v>
      </c>
      <c r="B13" s="22">
        <v>32</v>
      </c>
      <c r="C13" s="1" t="s">
        <v>122</v>
      </c>
      <c r="D13" s="1" t="s">
        <v>120</v>
      </c>
      <c r="E13" t="s">
        <v>121</v>
      </c>
    </row>
    <row r="14" spans="1:5" x14ac:dyDescent="0.2">
      <c r="A14" s="1" t="s">
        <v>112</v>
      </c>
      <c r="B14" s="22">
        <v>1.5</v>
      </c>
      <c r="C14" s="1" t="s">
        <v>125</v>
      </c>
      <c r="D14" s="1" t="s">
        <v>114</v>
      </c>
      <c r="E14" t="s">
        <v>115</v>
      </c>
    </row>
    <row r="15" spans="1:5" x14ac:dyDescent="0.2">
      <c r="A15" s="1" t="s">
        <v>123</v>
      </c>
      <c r="B15" s="22">
        <v>43</v>
      </c>
      <c r="C15" s="1" t="s">
        <v>125</v>
      </c>
      <c r="D15" s="1" t="s">
        <v>114</v>
      </c>
      <c r="E15" s="1" t="s">
        <v>124</v>
      </c>
    </row>
    <row r="16" spans="1:5" x14ac:dyDescent="0.2">
      <c r="A16" s="1" t="s">
        <v>118</v>
      </c>
      <c r="B16" s="22">
        <v>67</v>
      </c>
      <c r="C16" s="1" t="s">
        <v>119</v>
      </c>
      <c r="D16" s="1" t="s">
        <v>117</v>
      </c>
      <c r="E16" t="s">
        <v>121</v>
      </c>
    </row>
    <row r="17" spans="1:5" x14ac:dyDescent="0.2">
      <c r="A17" s="1" t="s">
        <v>123</v>
      </c>
      <c r="B17" s="22">
        <v>79</v>
      </c>
      <c r="C17" s="1" t="s">
        <v>119</v>
      </c>
      <c r="D17" s="1" t="s">
        <v>117</v>
      </c>
      <c r="E17" s="1" t="s">
        <v>124</v>
      </c>
    </row>
    <row r="18" spans="1:5" x14ac:dyDescent="0.2">
      <c r="A18" s="1" t="s">
        <v>118</v>
      </c>
      <c r="B18" s="22">
        <v>68.5</v>
      </c>
      <c r="C18" s="1" t="s">
        <v>122</v>
      </c>
      <c r="D18" s="1" t="s">
        <v>117</v>
      </c>
      <c r="E18" t="s">
        <v>121</v>
      </c>
    </row>
    <row r="19" spans="1:5" x14ac:dyDescent="0.2">
      <c r="A19" s="1" t="s">
        <v>112</v>
      </c>
      <c r="B19" s="22">
        <v>86</v>
      </c>
      <c r="C19" s="1" t="s">
        <v>125</v>
      </c>
      <c r="D19" s="1" t="s">
        <v>120</v>
      </c>
      <c r="E19" t="s">
        <v>115</v>
      </c>
    </row>
    <row r="20" spans="1:5" x14ac:dyDescent="0.2">
      <c r="A20" s="1" t="s">
        <v>118</v>
      </c>
      <c r="B20" s="22">
        <v>103.5</v>
      </c>
      <c r="C20" s="1" t="s">
        <v>119</v>
      </c>
      <c r="D20" s="1" t="s">
        <v>114</v>
      </c>
      <c r="E20" t="s">
        <v>121</v>
      </c>
    </row>
    <row r="21" spans="1:5" x14ac:dyDescent="0.2">
      <c r="A21" s="1" t="s">
        <v>123</v>
      </c>
      <c r="B21" s="22">
        <v>10.199999999999999</v>
      </c>
      <c r="C21" s="1" t="s">
        <v>122</v>
      </c>
      <c r="D21" s="1" t="s">
        <v>120</v>
      </c>
      <c r="E21" s="1" t="s">
        <v>124</v>
      </c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C17"/>
  <sheetViews>
    <sheetView workbookViewId="0">
      <selection activeCell="I24" sqref="I24"/>
    </sheetView>
  </sheetViews>
  <sheetFormatPr defaultRowHeight="12.75" x14ac:dyDescent="0.2"/>
  <cols>
    <col min="1" max="1" width="19.42578125" customWidth="1"/>
    <col min="2" max="2" width="17.42578125" customWidth="1"/>
    <col min="3" max="3" width="12.28515625" customWidth="1"/>
  </cols>
  <sheetData>
    <row r="1" spans="1:3" ht="17.25" thickTop="1" thickBot="1" x14ac:dyDescent="0.3">
      <c r="A1" s="4" t="s">
        <v>47</v>
      </c>
      <c r="B1" s="5" t="s">
        <v>48</v>
      </c>
      <c r="C1" s="6" t="s">
        <v>49</v>
      </c>
    </row>
    <row r="2" spans="1:3" ht="13.5" thickTop="1" x14ac:dyDescent="0.2">
      <c r="A2" s="7">
        <v>6546</v>
      </c>
      <c r="B2" s="7">
        <v>6546</v>
      </c>
      <c r="C2" s="7">
        <v>-890</v>
      </c>
    </row>
    <row r="3" spans="1:3" x14ac:dyDescent="0.2">
      <c r="A3" s="8">
        <v>645</v>
      </c>
      <c r="B3" s="8">
        <v>7547</v>
      </c>
      <c r="C3" s="8">
        <v>544</v>
      </c>
    </row>
    <row r="4" spans="1:3" x14ac:dyDescent="0.2">
      <c r="A4" s="8">
        <v>65</v>
      </c>
      <c r="B4" s="8">
        <v>65</v>
      </c>
      <c r="C4" s="8">
        <v>43</v>
      </c>
    </row>
    <row r="5" spans="1:3" x14ac:dyDescent="0.2">
      <c r="A5" s="8">
        <v>-98</v>
      </c>
      <c r="B5" s="8">
        <v>-98</v>
      </c>
      <c r="C5" s="8">
        <v>100</v>
      </c>
    </row>
    <row r="6" spans="1:3" x14ac:dyDescent="0.2">
      <c r="A6" s="8">
        <v>-54</v>
      </c>
      <c r="B6" s="8">
        <v>-54</v>
      </c>
      <c r="C6" s="8">
        <v>65</v>
      </c>
    </row>
    <row r="7" spans="1:3" x14ac:dyDescent="0.2">
      <c r="A7" s="8">
        <v>5</v>
      </c>
      <c r="B7" s="8">
        <v>66</v>
      </c>
      <c r="C7" s="8">
        <v>4</v>
      </c>
    </row>
    <row r="8" spans="1:3" x14ac:dyDescent="0.2">
      <c r="A8" s="8">
        <v>65</v>
      </c>
      <c r="B8" s="8">
        <v>65</v>
      </c>
      <c r="C8" s="8">
        <v>65</v>
      </c>
    </row>
    <row r="9" spans="1:3" x14ac:dyDescent="0.2">
      <c r="A9" s="8">
        <v>6754</v>
      </c>
      <c r="B9" s="8">
        <v>65</v>
      </c>
      <c r="C9" s="8">
        <v>6754</v>
      </c>
    </row>
    <row r="10" spans="1:3" x14ac:dyDescent="0.2">
      <c r="A10" s="8">
        <v>654</v>
      </c>
      <c r="B10" s="8">
        <v>654</v>
      </c>
      <c r="C10" s="8">
        <v>654</v>
      </c>
    </row>
    <row r="11" spans="1:3" x14ac:dyDescent="0.2">
      <c r="A11" s="8">
        <v>5745</v>
      </c>
      <c r="B11" s="8">
        <v>-754</v>
      </c>
      <c r="C11" s="8">
        <v>545</v>
      </c>
    </row>
    <row r="12" spans="1:3" x14ac:dyDescent="0.2">
      <c r="A12" s="8">
        <v>-6547</v>
      </c>
      <c r="B12" s="8">
        <v>54747</v>
      </c>
      <c r="C12" s="8">
        <v>-901</v>
      </c>
    </row>
    <row r="13" spans="1:3" x14ac:dyDescent="0.2">
      <c r="A13" s="8">
        <v>654</v>
      </c>
      <c r="B13" s="8">
        <v>54</v>
      </c>
      <c r="C13" s="8">
        <v>143</v>
      </c>
    </row>
    <row r="14" spans="1:3" x14ac:dyDescent="0.2">
      <c r="A14" s="8">
        <v>654</v>
      </c>
      <c r="B14" s="8">
        <v>5455</v>
      </c>
      <c r="C14" s="8">
        <v>-908</v>
      </c>
    </row>
    <row r="15" spans="1:3" x14ac:dyDescent="0.2">
      <c r="A15" s="8">
        <v>654</v>
      </c>
      <c r="B15" s="8">
        <v>654</v>
      </c>
      <c r="C15" s="8">
        <v>-908</v>
      </c>
    </row>
    <row r="16" spans="1:3" x14ac:dyDescent="0.2">
      <c r="A16" s="8">
        <v>-654</v>
      </c>
      <c r="B16" s="8">
        <v>65</v>
      </c>
      <c r="C16" s="8">
        <v>-654</v>
      </c>
    </row>
    <row r="17" spans="1:3" x14ac:dyDescent="0.2">
      <c r="A17" s="8">
        <v>-645</v>
      </c>
      <c r="B17" s="8">
        <v>-89</v>
      </c>
      <c r="C17" s="8">
        <v>54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PULPIT</vt:lpstr>
      <vt:lpstr>Arkusz1</vt:lpstr>
      <vt:lpstr>Arkusz2</vt:lpstr>
      <vt:lpstr>macro-1</vt:lpstr>
      <vt:lpstr>Macro-2</vt:lpstr>
      <vt:lpstr>Macro-3</vt:lpstr>
      <vt:lpstr>Macro-4</vt:lpstr>
      <vt:lpstr>Macro-5</vt:lpstr>
      <vt:lpstr>Macro-6</vt:lpstr>
      <vt:lpstr>Macro-7</vt:lpstr>
      <vt:lpstr>agent</vt:lpstr>
      <vt:lpstr>kasjer</vt:lpstr>
      <vt:lpstr>Macro-8</vt:lpstr>
      <vt:lpstr>Macro-9</vt:lpstr>
      <vt:lpstr>Arkusz3</vt:lpstr>
    </vt:vector>
  </TitlesOfParts>
  <Company>AGH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Mrzygłód</dc:creator>
  <cp:lastModifiedBy>Basia M</cp:lastModifiedBy>
  <dcterms:created xsi:type="dcterms:W3CDTF">2010-11-07T13:00:54Z</dcterms:created>
  <dcterms:modified xsi:type="dcterms:W3CDTF">2015-11-06T23:00:34Z</dcterms:modified>
</cp:coreProperties>
</file>